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T:\Elder Academy Development Foundation\Elder Academy\EA Report Forms\2025\will upload\"/>
    </mc:Choice>
  </mc:AlternateContent>
  <bookViews>
    <workbookView xWindow="0" yWindow="0" windowWidth="19200" windowHeight="10095"/>
  </bookViews>
  <sheets>
    <sheet name="附件一" sheetId="1" r:id="rId1"/>
    <sheet name="附件二" sheetId="2" r:id="rId2"/>
    <sheet name="附件二 (附錄)" sheetId="5" r:id="rId3"/>
    <sheet name="附件四(兩年計劃)" sheetId="6" r:id="rId4"/>
  </sheets>
  <definedNames>
    <definedName name="_xlnm.Print_Area" localSheetId="0">附件一!$A$1:$M$20</definedName>
    <definedName name="_xlnm.Print_Area" localSheetId="1">附件二!$A$1:$AC$41</definedName>
    <definedName name="_xlnm.Print_Area" localSheetId="2">'附件二 (附錄)'!$A$1:$K$27</definedName>
    <definedName name="_xlnm.Print_Area" localSheetId="3">'附件四(兩年計劃)'!$A$1:$F$92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1" l="1"/>
  <c r="J11" i="1"/>
  <c r="M10" i="1"/>
  <c r="L10" i="1"/>
  <c r="K10" i="1"/>
  <c r="I10" i="1"/>
  <c r="H10" i="1"/>
  <c r="G10" i="1"/>
  <c r="F10" i="1"/>
  <c r="F11" i="1" s="1"/>
  <c r="E10" i="1"/>
  <c r="D10" i="1"/>
  <c r="C10" i="1"/>
  <c r="B10" i="1"/>
  <c r="B11" i="1" s="1"/>
  <c r="Y31" i="2" l="1"/>
  <c r="X31" i="2"/>
  <c r="W31" i="2"/>
  <c r="V31" i="2"/>
  <c r="R31" i="2"/>
  <c r="Q31" i="2"/>
  <c r="H31" i="2"/>
  <c r="E31" i="2"/>
  <c r="E30" i="2"/>
  <c r="E24" i="2"/>
  <c r="D72" i="6" l="1"/>
  <c r="D71" i="6"/>
  <c r="C71" i="6"/>
  <c r="C72" i="6" s="1"/>
  <c r="D56" i="6"/>
  <c r="C56" i="6"/>
  <c r="E57" i="6" s="1"/>
  <c r="D40" i="6"/>
  <c r="D39" i="6"/>
  <c r="C39" i="6"/>
  <c r="C40" i="6" s="1"/>
  <c r="D24" i="6"/>
  <c r="C24" i="6"/>
  <c r="E25" i="6" s="1"/>
  <c r="Y23" i="2"/>
  <c r="AB31" i="2"/>
  <c r="Z31" i="2"/>
  <c r="T31" i="2"/>
  <c r="U31" i="2"/>
  <c r="S31" i="2"/>
  <c r="R23" i="2"/>
  <c r="H30" i="2"/>
  <c r="P30" i="2"/>
  <c r="P31" i="2" s="1"/>
  <c r="P24" i="2"/>
  <c r="I31" i="2"/>
  <c r="L31" i="2"/>
  <c r="M31" i="2"/>
  <c r="N31" i="2"/>
  <c r="O31" i="2"/>
  <c r="G31" i="2"/>
  <c r="E76" i="6" l="1"/>
  <c r="E77" i="6" s="1"/>
  <c r="D74" i="6"/>
  <c r="C74" i="6"/>
  <c r="E44" i="6"/>
  <c r="E45" i="6" s="1"/>
  <c r="B81" i="6" s="1"/>
  <c r="D42" i="6"/>
  <c r="C42" i="6"/>
  <c r="E43" i="6"/>
  <c r="E75" i="6"/>
  <c r="X30" i="2" l="1"/>
  <c r="X24" i="2"/>
  <c r="G24" i="2"/>
  <c r="Z24" i="2"/>
  <c r="G30" i="2" l="1"/>
  <c r="U24" i="2"/>
  <c r="Q20" i="2" l="1"/>
  <c r="W20" i="2" l="1"/>
  <c r="V20" i="2"/>
  <c r="AB30" i="2"/>
  <c r="Z30" i="2"/>
  <c r="U30" i="2"/>
  <c r="T30" i="2"/>
  <c r="S30" i="2"/>
  <c r="O30" i="2"/>
  <c r="N30" i="2"/>
  <c r="M30" i="2"/>
  <c r="L30" i="2"/>
  <c r="K30" i="2"/>
  <c r="K31" i="2" s="1"/>
  <c r="J30" i="2"/>
  <c r="I30" i="2"/>
  <c r="AB24" i="2"/>
  <c r="T24" i="2"/>
  <c r="S24" i="2"/>
  <c r="I24" i="2"/>
  <c r="J24" i="2"/>
  <c r="K24" i="2"/>
  <c r="L24" i="2"/>
  <c r="M24" i="2"/>
  <c r="N24" i="2"/>
  <c r="O24" i="2"/>
  <c r="H24" i="2"/>
  <c r="J31" i="2" l="1"/>
  <c r="Y20" i="2"/>
  <c r="Q24" i="2"/>
  <c r="Q30" i="2"/>
  <c r="R30" i="2" s="1"/>
  <c r="R24" i="2" l="1"/>
  <c r="R20" i="2" l="1"/>
  <c r="Q21" i="2"/>
  <c r="Q22" i="2"/>
  <c r="Q23" i="2"/>
  <c r="Q26" i="2"/>
  <c r="Q27" i="2"/>
  <c r="W27" i="2" s="1"/>
  <c r="Y27" i="2" s="1"/>
  <c r="Q28" i="2"/>
  <c r="Q29" i="2"/>
  <c r="W21" i="2" l="1"/>
  <c r="V21" i="2"/>
  <c r="R29" i="2"/>
  <c r="W29" i="2"/>
  <c r="Y29" i="2" s="1"/>
  <c r="V29" i="2"/>
  <c r="W23" i="2"/>
  <c r="V23" i="2"/>
  <c r="R26" i="2"/>
  <c r="W26" i="2"/>
  <c r="V26" i="2"/>
  <c r="R22" i="2"/>
  <c r="W22" i="2"/>
  <c r="V22" i="2"/>
  <c r="R28" i="2"/>
  <c r="W28" i="2"/>
  <c r="Y28" i="2" s="1"/>
  <c r="V28" i="2"/>
  <c r="Y21" i="2"/>
  <c r="R27" i="2"/>
  <c r="V27" i="2"/>
  <c r="R21" i="2"/>
  <c r="Q17" i="2"/>
  <c r="W17" i="2" s="1"/>
  <c r="Q18" i="2"/>
  <c r="V24" i="2" l="1"/>
  <c r="Y26" i="2"/>
  <c r="W30" i="2"/>
  <c r="R18" i="2"/>
  <c r="W18" i="2"/>
  <c r="Y18" i="2" s="1"/>
  <c r="V30" i="2"/>
  <c r="Y22" i="2"/>
  <c r="W24" i="2"/>
  <c r="Y24" i="2" s="1"/>
  <c r="R17" i="2"/>
  <c r="Y17" i="2"/>
  <c r="Y30" i="2" l="1"/>
</calcChain>
</file>

<file path=xl/sharedStrings.xml><?xml version="1.0" encoding="utf-8"?>
<sst xmlns="http://schemas.openxmlformats.org/spreadsheetml/2006/main" count="212" uniqueCount="163">
  <si>
    <t>55-59</t>
    <phoneticPr fontId="1" type="noConversion"/>
  </si>
  <si>
    <t>70-79</t>
    <phoneticPr fontId="1" type="noConversion"/>
  </si>
  <si>
    <t>60-69</t>
    <phoneticPr fontId="1" type="noConversion"/>
  </si>
  <si>
    <t>(a)</t>
    <phoneticPr fontId="1" type="noConversion"/>
  </si>
  <si>
    <t>(b)</t>
    <phoneticPr fontId="1" type="noConversion"/>
  </si>
  <si>
    <t>(c )</t>
    <phoneticPr fontId="1" type="noConversion"/>
  </si>
  <si>
    <t>(d)</t>
    <phoneticPr fontId="1" type="noConversion"/>
  </si>
  <si>
    <t>(f)</t>
    <phoneticPr fontId="1" type="noConversion"/>
  </si>
  <si>
    <r>
      <rPr>
        <sz val="12"/>
        <color theme="1"/>
        <rFont val="新細明體"/>
        <family val="2"/>
        <charset val="136"/>
      </rPr>
      <t>男</t>
    </r>
    <phoneticPr fontId="1" type="noConversion"/>
  </si>
  <si>
    <r>
      <rPr>
        <sz val="12"/>
        <color theme="1"/>
        <rFont val="新細明體"/>
        <family val="2"/>
        <charset val="136"/>
      </rPr>
      <t>女</t>
    </r>
    <phoneticPr fontId="1" type="noConversion"/>
  </si>
  <si>
    <r>
      <rPr>
        <sz val="12"/>
        <color theme="1"/>
        <rFont val="新細明體"/>
        <family val="2"/>
        <charset val="136"/>
      </rPr>
      <t>小學或以下</t>
    </r>
    <phoneticPr fontId="1" type="noConversion"/>
  </si>
  <si>
    <r>
      <rPr>
        <sz val="12"/>
        <color theme="1"/>
        <rFont val="新細明體"/>
        <family val="2"/>
        <charset val="136"/>
      </rPr>
      <t>中學</t>
    </r>
    <phoneticPr fontId="1" type="noConversion"/>
  </si>
  <si>
    <r>
      <t xml:space="preserve"> </t>
    </r>
    <r>
      <rPr>
        <sz val="12"/>
        <color theme="1"/>
        <rFont val="新細明體"/>
        <family val="2"/>
        <charset val="136"/>
      </rPr>
      <t>≥</t>
    </r>
    <r>
      <rPr>
        <sz val="12"/>
        <color theme="1"/>
        <rFont val="Times New Roman"/>
        <family val="1"/>
      </rPr>
      <t>80</t>
    </r>
    <phoneticPr fontId="1" type="noConversion"/>
  </si>
  <si>
    <r>
      <rPr>
        <sz val="12"/>
        <color theme="1"/>
        <rFont val="新細明體"/>
        <family val="2"/>
        <charset val="136"/>
      </rPr>
      <t>≥</t>
    </r>
    <r>
      <rPr>
        <sz val="12"/>
        <color theme="1"/>
        <rFont val="Times New Roman"/>
        <family val="1"/>
      </rPr>
      <t>80</t>
    </r>
    <phoneticPr fontId="1" type="noConversion"/>
  </si>
  <si>
    <r>
      <rPr>
        <b/>
        <i/>
        <sz val="12"/>
        <color theme="1"/>
        <rFont val="新細明體"/>
        <family val="1"/>
        <charset val="136"/>
      </rPr>
      <t>例子</t>
    </r>
    <r>
      <rPr>
        <b/>
        <i/>
        <sz val="12"/>
        <color theme="1"/>
        <rFont val="Times New Roman"/>
        <family val="1"/>
      </rPr>
      <t xml:space="preserve">: </t>
    </r>
    <phoneticPr fontId="1" type="noConversion"/>
  </si>
  <si>
    <r>
      <rPr>
        <b/>
        <sz val="14"/>
        <color theme="1"/>
        <rFont val="新細明體"/>
        <family val="1"/>
        <charset val="136"/>
      </rPr>
      <t>長者學苑名稱：</t>
    </r>
    <phoneticPr fontId="1" type="noConversion"/>
  </si>
  <si>
    <r>
      <rPr>
        <b/>
        <sz val="12"/>
        <color theme="1"/>
        <rFont val="新細明體"/>
        <family val="1"/>
        <charset val="136"/>
      </rPr>
      <t>長者學苑名稱：</t>
    </r>
    <phoneticPr fontId="1" type="noConversion"/>
  </si>
  <si>
    <r>
      <rPr>
        <b/>
        <sz val="12"/>
        <color theme="1"/>
        <rFont val="新細明體"/>
        <family val="1"/>
        <charset val="136"/>
      </rPr>
      <t>長者學員資料：</t>
    </r>
    <phoneticPr fontId="1" type="noConversion"/>
  </si>
  <si>
    <r>
      <rPr>
        <sz val="12"/>
        <color theme="1"/>
        <rFont val="新細明體"/>
        <family val="2"/>
        <charset val="136"/>
      </rPr>
      <t>截至</t>
    </r>
    <phoneticPr fontId="1" type="noConversion"/>
  </si>
  <si>
    <r>
      <rPr>
        <sz val="12"/>
        <color theme="1"/>
        <rFont val="新細明體"/>
        <family val="2"/>
        <charset val="136"/>
      </rPr>
      <t>小學或以下</t>
    </r>
  </si>
  <si>
    <r>
      <rPr>
        <sz val="12"/>
        <color theme="1"/>
        <rFont val="新細明體"/>
        <family val="2"/>
        <charset val="136"/>
      </rPr>
      <t>專上或以上</t>
    </r>
    <phoneticPr fontId="1" type="noConversion"/>
  </si>
  <si>
    <t>參與學生人數
及形式</t>
    <phoneticPr fontId="1" type="noConversion"/>
  </si>
  <si>
    <t>參與義工人數
及形式</t>
    <phoneticPr fontId="1" type="noConversion"/>
  </si>
  <si>
    <t>(A)健康保健</t>
  </si>
  <si>
    <t>X</t>
  </si>
  <si>
    <t>✓</t>
  </si>
  <si>
    <r>
      <rPr>
        <sz val="12"/>
        <color theme="1"/>
        <rFont val="新細明體"/>
        <family val="2"/>
        <charset val="136"/>
      </rPr>
      <t>必修課程</t>
    </r>
    <r>
      <rPr>
        <vertAlign val="superscript"/>
        <sz val="12"/>
        <color theme="1"/>
        <rFont val="Times New Roman"/>
        <family val="1"/>
      </rPr>
      <t xml:space="preserve">
</t>
    </r>
    <r>
      <rPr>
        <sz val="12"/>
        <color theme="1"/>
        <rFont val="Times New Roman"/>
        <family val="1"/>
      </rPr>
      <t>(</t>
    </r>
    <r>
      <rPr>
        <sz val="12"/>
        <color theme="1"/>
        <rFont val="Times New Roman"/>
        <family val="1"/>
      </rPr>
      <t>✓</t>
    </r>
    <r>
      <rPr>
        <sz val="12"/>
        <color theme="1"/>
        <rFont val="新細明體"/>
        <family val="1"/>
        <charset val="136"/>
      </rPr>
      <t>/ X</t>
    </r>
    <r>
      <rPr>
        <sz val="12"/>
        <color theme="1"/>
        <rFont val="Times New Roman"/>
        <family val="1"/>
      </rPr>
      <t>)</t>
    </r>
    <phoneticPr fontId="1" type="noConversion"/>
  </si>
  <si>
    <t>(F)長幼共融活動</t>
  </si>
  <si>
    <t>協助導師進行互動遊戲，加深長者對健康管理的知識。</t>
    <phoneticPr fontId="1" type="noConversion"/>
  </si>
  <si>
    <r>
      <rPr>
        <sz val="12"/>
        <color theme="1"/>
        <rFont val="細明體"/>
        <family val="3"/>
        <charset val="136"/>
      </rPr>
      <t>擔當義工導師</t>
    </r>
    <r>
      <rPr>
        <sz val="12"/>
        <color theme="1"/>
        <rFont val="Times New Roman"/>
        <family val="1"/>
      </rPr>
      <t>(1</t>
    </r>
    <r>
      <rPr>
        <sz val="12"/>
        <color theme="1"/>
        <rFont val="細明體"/>
        <family val="3"/>
        <charset val="136"/>
      </rPr>
      <t>人</t>
    </r>
    <r>
      <rPr>
        <sz val="12"/>
        <color theme="1"/>
        <rFont val="Times New Roman"/>
        <family val="1"/>
      </rPr>
      <t>)</t>
    </r>
    <r>
      <rPr>
        <sz val="12"/>
        <color theme="1"/>
        <rFont val="細明體"/>
        <family val="3"/>
        <charset val="136"/>
      </rPr>
      <t>及協助課堂運作</t>
    </r>
    <r>
      <rPr>
        <sz val="12"/>
        <color theme="1"/>
        <rFont val="Times New Roman"/>
        <family val="1"/>
      </rPr>
      <t>(1</t>
    </r>
    <r>
      <rPr>
        <sz val="12"/>
        <color theme="1"/>
        <rFont val="細明體"/>
        <family val="3"/>
        <charset val="136"/>
      </rPr>
      <t>人</t>
    </r>
    <r>
      <rPr>
        <sz val="12"/>
        <color theme="1"/>
        <rFont val="Times New Roman"/>
        <family val="1"/>
      </rPr>
      <t>)</t>
    </r>
    <r>
      <rPr>
        <sz val="12"/>
        <color theme="1"/>
        <rFont val="細明體"/>
        <family val="3"/>
        <charset val="136"/>
      </rPr>
      <t>。</t>
    </r>
    <phoneticPr fontId="1" type="noConversion"/>
  </si>
  <si>
    <t>協助準備探訪物資和安排探訪流程。</t>
    <phoneticPr fontId="1" type="noConversion"/>
  </si>
  <si>
    <r>
      <rPr>
        <b/>
        <sz val="12"/>
        <color theme="1"/>
        <rFont val="新細明體"/>
        <family val="2"/>
        <charset val="136"/>
      </rPr>
      <t>附件二</t>
    </r>
    <phoneticPr fontId="1" type="noConversion"/>
  </si>
  <si>
    <r>
      <rPr>
        <b/>
        <sz val="12"/>
        <color theme="1"/>
        <rFont val="新細明體"/>
        <family val="2"/>
        <charset val="136"/>
      </rPr>
      <t>附件一</t>
    </r>
    <phoneticPr fontId="1" type="noConversion"/>
  </si>
  <si>
    <t xml:space="preserve">職位: </t>
    <phoneticPr fontId="1" type="noConversion"/>
  </si>
  <si>
    <t>電話:</t>
    <phoneticPr fontId="1" type="noConversion"/>
  </si>
  <si>
    <r>
      <rPr>
        <sz val="12"/>
        <rFont val="細明體"/>
        <family val="3"/>
        <charset val="136"/>
      </rPr>
      <t>探訪長者顯關懷</t>
    </r>
    <r>
      <rPr>
        <sz val="12"/>
        <rFont val="Times New Roman"/>
        <family val="1"/>
      </rPr>
      <t xml:space="preserve"> 
</t>
    </r>
    <r>
      <rPr>
        <sz val="12"/>
        <rFont val="細明體"/>
        <family val="3"/>
        <charset val="136"/>
      </rPr>
      <t>由長者學員和學生一起探訪有需要的長者，讓他們跟社區保持緊密接觸，亦可藉此機會讓學生在長者學員的引導下更加了解長者需要。</t>
    </r>
    <phoneticPr fontId="1" type="noConversion"/>
  </si>
  <si>
    <t>長幼共融活動。</t>
    <phoneticPr fontId="1" type="noConversion"/>
  </si>
  <si>
    <t>總數:</t>
    <phoneticPr fontId="1" type="noConversion"/>
  </si>
  <si>
    <t xml:space="preserve">電郵: </t>
    <phoneticPr fontId="1" type="noConversion"/>
  </si>
  <si>
    <t>姓名:</t>
    <phoneticPr fontId="1" type="noConversion"/>
  </si>
  <si>
    <t>學校／機構名稱:</t>
    <phoneticPr fontId="1" type="noConversion"/>
  </si>
  <si>
    <t xml:space="preserve">課程／活動列表聯絡人: </t>
    <phoneticPr fontId="1" type="noConversion"/>
  </si>
  <si>
    <r>
      <rPr>
        <sz val="12"/>
        <color theme="1"/>
        <rFont val="新細明體"/>
        <family val="2"/>
        <charset val="136"/>
      </rPr>
      <t>自我健康管理</t>
    </r>
    <r>
      <rPr>
        <sz val="12"/>
        <color theme="1"/>
        <rFont val="Times New Roman"/>
        <family val="1"/>
      </rPr>
      <t xml:space="preserve">
</t>
    </r>
    <r>
      <rPr>
        <sz val="12"/>
        <color theme="1"/>
        <rFont val="新細明體"/>
        <family val="2"/>
        <charset val="136"/>
      </rPr>
      <t>介紹自我健康管理的概念，培養個人健康生活習慣，以減低患上疾病機會。</t>
    </r>
    <phoneticPr fontId="1" type="noConversion"/>
  </si>
  <si>
    <t>專上或以上</t>
    <phoneticPr fontId="1" type="noConversion"/>
  </si>
  <si>
    <t>原訂學習名額</t>
    <phoneticPr fontId="1" type="noConversion"/>
  </si>
  <si>
    <r>
      <t>(</t>
    </r>
    <r>
      <rPr>
        <b/>
        <sz val="14"/>
        <color theme="1"/>
        <rFont val="新細明體"/>
        <family val="1"/>
        <charset val="136"/>
      </rPr>
      <t>由</t>
    </r>
    <r>
      <rPr>
        <b/>
        <sz val="14"/>
        <color theme="1"/>
        <rFont val="Times New Roman"/>
        <family val="1"/>
      </rPr>
      <t>____</t>
    </r>
    <r>
      <rPr>
        <b/>
        <sz val="14"/>
        <color theme="1"/>
        <rFont val="新細明體"/>
        <family val="1"/>
        <charset val="136"/>
      </rPr>
      <t>年</t>
    </r>
    <r>
      <rPr>
        <b/>
        <u/>
        <sz val="14"/>
        <color theme="1"/>
        <rFont val="Times New Roman"/>
        <family val="1"/>
      </rPr>
      <t xml:space="preserve">  2 </t>
    </r>
    <r>
      <rPr>
        <b/>
        <u/>
        <sz val="14"/>
        <color theme="1"/>
        <rFont val="新細明體"/>
        <family val="1"/>
        <charset val="136"/>
      </rPr>
      <t>／</t>
    </r>
    <r>
      <rPr>
        <b/>
        <u/>
        <sz val="14"/>
        <color theme="1"/>
        <rFont val="Times New Roman"/>
        <family val="1"/>
      </rPr>
      <t xml:space="preserve"> 9</t>
    </r>
    <r>
      <rPr>
        <b/>
        <sz val="14"/>
        <color theme="1"/>
        <rFont val="Times New Roman"/>
        <family val="1"/>
      </rPr>
      <t xml:space="preserve"> </t>
    </r>
    <r>
      <rPr>
        <b/>
        <sz val="14"/>
        <color theme="1"/>
        <rFont val="新細明體"/>
        <family val="1"/>
        <charset val="136"/>
      </rPr>
      <t>月</t>
    </r>
    <r>
      <rPr>
        <b/>
        <u/>
        <sz val="14"/>
        <color theme="1"/>
        <rFont val="Times New Roman"/>
        <family val="1"/>
      </rPr>
      <t xml:space="preserve"> 1</t>
    </r>
    <r>
      <rPr>
        <b/>
        <sz val="14"/>
        <color theme="1"/>
        <rFont val="Times New Roman"/>
        <family val="1"/>
      </rPr>
      <t xml:space="preserve"> </t>
    </r>
    <r>
      <rPr>
        <b/>
        <sz val="14"/>
        <color theme="1"/>
        <rFont val="新細明體"/>
        <family val="1"/>
        <charset val="136"/>
      </rPr>
      <t>日至</t>
    </r>
    <r>
      <rPr>
        <b/>
        <sz val="14"/>
        <color theme="1"/>
        <rFont val="Times New Roman"/>
        <family val="1"/>
      </rPr>
      <t>_____</t>
    </r>
    <r>
      <rPr>
        <b/>
        <sz val="14"/>
        <color theme="1"/>
        <rFont val="新細明體"/>
        <family val="1"/>
        <charset val="136"/>
      </rPr>
      <t>年</t>
    </r>
    <r>
      <rPr>
        <b/>
        <u/>
        <sz val="14"/>
        <color theme="1"/>
        <rFont val="Times New Roman"/>
        <family val="1"/>
      </rPr>
      <t xml:space="preserve"> 1 </t>
    </r>
    <r>
      <rPr>
        <b/>
        <u/>
        <sz val="14"/>
        <color theme="1"/>
        <rFont val="新細明體"/>
        <family val="1"/>
        <charset val="136"/>
      </rPr>
      <t>／</t>
    </r>
    <r>
      <rPr>
        <b/>
        <u/>
        <sz val="14"/>
        <color theme="1"/>
        <rFont val="Times New Roman"/>
        <family val="1"/>
      </rPr>
      <t xml:space="preserve"> 8</t>
    </r>
    <r>
      <rPr>
        <b/>
        <sz val="14"/>
        <color theme="1"/>
        <rFont val="Times New Roman"/>
        <family val="1"/>
      </rPr>
      <t xml:space="preserve"> </t>
    </r>
    <r>
      <rPr>
        <b/>
        <sz val="14"/>
        <color theme="1"/>
        <rFont val="新細明體"/>
        <family val="1"/>
        <charset val="136"/>
      </rPr>
      <t>月</t>
    </r>
    <r>
      <rPr>
        <b/>
        <u/>
        <sz val="14"/>
        <color theme="1"/>
        <rFont val="Times New Roman"/>
        <family val="1"/>
      </rPr>
      <t xml:space="preserve"> 31</t>
    </r>
    <r>
      <rPr>
        <b/>
        <sz val="14"/>
        <color theme="1"/>
        <rFont val="新細明體"/>
        <family val="1"/>
        <charset val="136"/>
      </rPr>
      <t>日</t>
    </r>
    <r>
      <rPr>
        <b/>
        <sz val="14"/>
        <color theme="1"/>
        <rFont val="Times New Roman"/>
        <family val="1"/>
      </rPr>
      <t>)</t>
    </r>
    <phoneticPr fontId="1" type="noConversion"/>
  </si>
  <si>
    <r>
      <rPr>
        <b/>
        <sz val="16"/>
        <color theme="1"/>
        <rFont val="新細明體"/>
        <family val="1"/>
        <charset val="136"/>
      </rPr>
      <t>長者學苑名稱</t>
    </r>
    <r>
      <rPr>
        <b/>
        <sz val="16"/>
        <color theme="1"/>
        <rFont val="Times New Roman"/>
        <family val="1"/>
      </rPr>
      <t xml:space="preserve">: </t>
    </r>
    <phoneticPr fontId="1" type="noConversion"/>
  </si>
  <si>
    <r>
      <rPr>
        <b/>
        <sz val="14"/>
        <color theme="1"/>
        <rFont val="新細明體"/>
        <family val="1"/>
        <charset val="136"/>
      </rPr>
      <t>財政報告聯絡人</t>
    </r>
    <r>
      <rPr>
        <b/>
        <sz val="14"/>
        <color theme="1"/>
        <rFont val="Times New Roman"/>
        <family val="1"/>
      </rPr>
      <t>:</t>
    </r>
    <phoneticPr fontId="1" type="noConversion"/>
  </si>
  <si>
    <r>
      <rPr>
        <sz val="14"/>
        <color theme="1"/>
        <rFont val="新細明體"/>
        <family val="1"/>
        <charset val="136"/>
      </rPr>
      <t>姓名</t>
    </r>
  </si>
  <si>
    <r>
      <rPr>
        <sz val="14"/>
        <color theme="1"/>
        <rFont val="新細明體"/>
        <family val="1"/>
        <charset val="136"/>
      </rPr>
      <t>職位</t>
    </r>
  </si>
  <si>
    <r>
      <rPr>
        <sz val="14"/>
        <color theme="1"/>
        <rFont val="新細明體"/>
        <family val="1"/>
        <charset val="136"/>
      </rPr>
      <t>學校／合作機構名稱</t>
    </r>
    <phoneticPr fontId="1" type="noConversion"/>
  </si>
  <si>
    <r>
      <rPr>
        <sz val="14"/>
        <color theme="1"/>
        <rFont val="新細明體"/>
        <family val="1"/>
        <charset val="136"/>
      </rPr>
      <t>電話</t>
    </r>
  </si>
  <si>
    <r>
      <rPr>
        <sz val="14"/>
        <color theme="1"/>
        <rFont val="新細明體"/>
        <family val="1"/>
        <charset val="136"/>
      </rPr>
      <t>電郵</t>
    </r>
  </si>
  <si>
    <r>
      <t>由______年</t>
    </r>
    <r>
      <rPr>
        <u/>
        <sz val="14"/>
        <color theme="1"/>
        <rFont val="細明體"/>
        <family val="3"/>
        <charset val="136"/>
      </rPr>
      <t>2／9</t>
    </r>
    <r>
      <rPr>
        <sz val="14"/>
        <color theme="1"/>
        <rFont val="細明體"/>
        <family val="3"/>
        <charset val="136"/>
      </rPr>
      <t>月</t>
    </r>
    <r>
      <rPr>
        <u/>
        <sz val="14"/>
        <color theme="1"/>
        <rFont val="細明體"/>
        <family val="3"/>
        <charset val="136"/>
      </rPr>
      <t>1</t>
    </r>
    <r>
      <rPr>
        <sz val="14"/>
        <color theme="1"/>
        <rFont val="細明體"/>
        <family val="3"/>
        <charset val="136"/>
      </rPr>
      <t>日至______年</t>
    </r>
    <r>
      <rPr>
        <u/>
        <sz val="14"/>
        <color theme="1"/>
        <rFont val="細明體"/>
        <family val="3"/>
        <charset val="136"/>
      </rPr>
      <t>1／8</t>
    </r>
    <r>
      <rPr>
        <sz val="14"/>
        <color theme="1"/>
        <rFont val="細明體"/>
        <family val="3"/>
        <charset val="136"/>
      </rPr>
      <t>月</t>
    </r>
    <r>
      <rPr>
        <u/>
        <sz val="14"/>
        <color theme="1"/>
        <rFont val="細明體"/>
        <family val="3"/>
        <charset val="136"/>
      </rPr>
      <t>31</t>
    </r>
    <r>
      <rPr>
        <sz val="14"/>
        <color theme="1"/>
        <rFont val="細明體"/>
        <family val="3"/>
        <charset val="136"/>
      </rPr>
      <t>日</t>
    </r>
    <phoneticPr fontId="1" type="noConversion"/>
  </si>
  <si>
    <t>檢討總報告:</t>
    <phoneticPr fontId="1" type="noConversion"/>
  </si>
  <si>
    <r>
      <t xml:space="preserve">I (A) </t>
    </r>
    <r>
      <rPr>
        <b/>
        <sz val="14"/>
        <color theme="1"/>
        <rFont val="新細明體"/>
        <family val="1"/>
        <charset val="136"/>
      </rPr>
      <t>課程</t>
    </r>
    <phoneticPr fontId="1" type="noConversion"/>
  </si>
  <si>
    <r>
      <rPr>
        <b/>
        <sz val="14"/>
        <color theme="1"/>
        <rFont val="新細明體"/>
        <family val="1"/>
        <charset val="136"/>
      </rPr>
      <t>收入項目</t>
    </r>
    <phoneticPr fontId="1" type="noConversion"/>
  </si>
  <si>
    <r>
      <rPr>
        <b/>
        <sz val="14"/>
        <color theme="1"/>
        <rFont val="新細明體"/>
        <family val="1"/>
        <charset val="136"/>
      </rPr>
      <t>檢討總報告收入</t>
    </r>
    <r>
      <rPr>
        <b/>
        <sz val="14"/>
        <color theme="1"/>
        <rFont val="Times New Roman"/>
        <family val="1"/>
      </rPr>
      <t>(</t>
    </r>
    <r>
      <rPr>
        <b/>
        <sz val="14"/>
        <color theme="1"/>
        <rFont val="新細明體"/>
        <family val="1"/>
        <charset val="136"/>
      </rPr>
      <t>元</t>
    </r>
    <r>
      <rPr>
        <b/>
        <sz val="14"/>
        <color theme="1"/>
        <rFont val="Times New Roman"/>
        <family val="1"/>
      </rPr>
      <t>)</t>
    </r>
    <phoneticPr fontId="1" type="noConversion"/>
  </si>
  <si>
    <r>
      <rPr>
        <b/>
        <sz val="14"/>
        <color theme="1"/>
        <rFont val="新細明體"/>
        <family val="1"/>
        <charset val="136"/>
      </rPr>
      <t>總額</t>
    </r>
    <r>
      <rPr>
        <b/>
        <sz val="14"/>
        <color theme="1"/>
        <rFont val="Times New Roman"/>
        <family val="1"/>
      </rPr>
      <t>(</t>
    </r>
    <r>
      <rPr>
        <b/>
        <sz val="14"/>
        <color theme="1"/>
        <rFont val="新細明體"/>
        <family val="1"/>
        <charset val="136"/>
      </rPr>
      <t>元</t>
    </r>
    <r>
      <rPr>
        <b/>
        <sz val="14"/>
        <color theme="1"/>
        <rFont val="Times New Roman"/>
        <family val="1"/>
      </rPr>
      <t>)</t>
    </r>
    <phoneticPr fontId="1" type="noConversion"/>
  </si>
  <si>
    <r>
      <rPr>
        <sz val="14"/>
        <color theme="1"/>
        <rFont val="新細明體"/>
        <family val="1"/>
        <charset val="136"/>
      </rPr>
      <t>例子</t>
    </r>
    <r>
      <rPr>
        <sz val="14"/>
        <color theme="1"/>
        <rFont val="Times New Roman"/>
        <family val="1"/>
      </rPr>
      <t xml:space="preserve">  1. </t>
    </r>
    <r>
      <rPr>
        <sz val="14"/>
        <color theme="1"/>
        <rFont val="新細明體"/>
        <family val="1"/>
        <charset val="136"/>
      </rPr>
      <t>書畫藝術班</t>
    </r>
    <phoneticPr fontId="1" type="noConversion"/>
  </si>
  <si>
    <t>(a) 收入小計</t>
    <phoneticPr fontId="1" type="noConversion"/>
  </si>
  <si>
    <r>
      <t xml:space="preserve">I (B) </t>
    </r>
    <r>
      <rPr>
        <b/>
        <sz val="14"/>
        <color theme="1"/>
        <rFont val="新細明體"/>
        <family val="1"/>
        <charset val="136"/>
      </rPr>
      <t>課程</t>
    </r>
    <phoneticPr fontId="1" type="noConversion"/>
  </si>
  <si>
    <r>
      <rPr>
        <b/>
        <sz val="14"/>
        <color theme="1"/>
        <rFont val="新細明體"/>
        <family val="1"/>
        <charset val="136"/>
      </rPr>
      <t>支出項目</t>
    </r>
    <phoneticPr fontId="1" type="noConversion"/>
  </si>
  <si>
    <r>
      <rPr>
        <b/>
        <sz val="14"/>
        <color theme="1"/>
        <rFont val="新細明體"/>
        <family val="1"/>
        <charset val="136"/>
      </rPr>
      <t>檢討總報告支出</t>
    </r>
    <r>
      <rPr>
        <b/>
        <sz val="14"/>
        <color theme="1"/>
        <rFont val="Times New Roman"/>
        <family val="1"/>
      </rPr>
      <t>(</t>
    </r>
    <r>
      <rPr>
        <b/>
        <sz val="14"/>
        <color theme="1"/>
        <rFont val="新細明體"/>
        <family val="1"/>
        <charset val="136"/>
      </rPr>
      <t>元</t>
    </r>
    <r>
      <rPr>
        <b/>
        <sz val="14"/>
        <color theme="1"/>
        <rFont val="Times New Roman"/>
        <family val="1"/>
      </rPr>
      <t>)</t>
    </r>
    <phoneticPr fontId="1" type="noConversion"/>
  </si>
  <si>
    <r>
      <rPr>
        <sz val="14"/>
        <color theme="1"/>
        <rFont val="新細明體"/>
        <family val="1"/>
        <charset val="136"/>
      </rPr>
      <t>例子</t>
    </r>
    <r>
      <rPr>
        <sz val="14"/>
        <color theme="1"/>
        <rFont val="Times New Roman"/>
        <family val="1"/>
      </rPr>
      <t xml:space="preserve"> 1.  </t>
    </r>
    <r>
      <rPr>
        <sz val="14"/>
        <color theme="1"/>
        <rFont val="新細明體"/>
        <family val="1"/>
        <charset val="136"/>
      </rPr>
      <t>書畫藝術班</t>
    </r>
    <phoneticPr fontId="1" type="noConversion"/>
  </si>
  <si>
    <t>(b) 支出小計</t>
    <phoneticPr fontId="1" type="noConversion"/>
  </si>
  <si>
    <t>(c) 淨支出=(b) - (a)</t>
    <phoneticPr fontId="1" type="noConversion"/>
  </si>
  <si>
    <r>
      <t xml:space="preserve">II (A) </t>
    </r>
    <r>
      <rPr>
        <b/>
        <sz val="14"/>
        <color theme="1"/>
        <rFont val="新細明體"/>
        <family val="1"/>
        <charset val="136"/>
      </rPr>
      <t>長幼共融活動</t>
    </r>
    <phoneticPr fontId="1" type="noConversion"/>
  </si>
  <si>
    <r>
      <t xml:space="preserve">(ii) </t>
    </r>
    <r>
      <rPr>
        <sz val="14"/>
        <color theme="1"/>
        <rFont val="新細明體"/>
        <family val="1"/>
        <charset val="136"/>
      </rPr>
      <t>旅遊巴費用</t>
    </r>
    <phoneticPr fontId="1" type="noConversion"/>
  </si>
  <si>
    <t>附件四</t>
    <phoneticPr fontId="1" type="noConversion"/>
  </si>
  <si>
    <r>
      <t>_____</t>
    </r>
    <r>
      <rPr>
        <sz val="12"/>
        <color theme="1"/>
        <rFont val="新細明體"/>
        <family val="2"/>
        <charset val="136"/>
      </rPr>
      <t xml:space="preserve">年 </t>
    </r>
    <r>
      <rPr>
        <u/>
        <sz val="12"/>
        <color theme="1"/>
        <rFont val="新細明體"/>
        <family val="1"/>
        <charset val="136"/>
      </rPr>
      <t xml:space="preserve"> 1 ／ 8 </t>
    </r>
    <r>
      <rPr>
        <sz val="12"/>
        <color theme="1"/>
        <rFont val="新細明體"/>
        <family val="2"/>
        <charset val="136"/>
      </rPr>
      <t>月</t>
    </r>
    <r>
      <rPr>
        <u/>
        <sz val="12"/>
        <color theme="1"/>
        <rFont val="新細明體"/>
        <family val="1"/>
        <charset val="136"/>
      </rPr>
      <t xml:space="preserve"> 31</t>
    </r>
    <r>
      <rPr>
        <sz val="12"/>
        <color theme="1"/>
        <rFont val="新細明體"/>
        <family val="2"/>
        <charset val="136"/>
      </rPr>
      <t>日</t>
    </r>
    <phoneticPr fontId="1" type="noConversion"/>
  </si>
  <si>
    <t>(d) 淨餘可用撥款=可用撥款 - (c)</t>
    <phoneticPr fontId="1" type="noConversion"/>
  </si>
  <si>
    <r>
      <rPr>
        <b/>
        <sz val="12"/>
        <color theme="1"/>
        <rFont val="新細明體"/>
        <family val="2"/>
        <charset val="136"/>
      </rPr>
      <t>長者學苑現有學員人數</t>
    </r>
    <r>
      <rPr>
        <b/>
        <sz val="12"/>
        <color theme="1"/>
        <rFont val="Times New Roman"/>
        <family val="1"/>
      </rPr>
      <t xml:space="preserve"> </t>
    </r>
    <phoneticPr fontId="1" type="noConversion"/>
  </si>
  <si>
    <r>
      <t>（</t>
    </r>
    <r>
      <rPr>
        <b/>
        <sz val="14"/>
        <color rgb="FF3333CC"/>
        <rFont val="細明體"/>
        <family val="3"/>
        <charset val="136"/>
      </rPr>
      <t>請注意，每次遞交的財政報告須同時保留已遞交報告的資料</t>
    </r>
    <r>
      <rPr>
        <sz val="14"/>
        <color theme="1"/>
        <rFont val="細明體"/>
        <family val="3"/>
        <charset val="136"/>
      </rPr>
      <t>。）</t>
    </r>
    <phoneticPr fontId="1" type="noConversion"/>
  </si>
  <si>
    <r>
      <t>報告涵蓋期間開辦的課程／活動（</t>
    </r>
    <r>
      <rPr>
        <b/>
        <sz val="14"/>
        <color rgb="FF3333CC"/>
        <rFont val="新細明體"/>
        <family val="1"/>
        <charset val="136"/>
      </rPr>
      <t>請注意，每次遞交的課程／活動列表須同時保留已遞交報告的資料</t>
    </r>
    <r>
      <rPr>
        <b/>
        <sz val="14"/>
        <color theme="1"/>
        <rFont val="新細明體"/>
        <family val="1"/>
        <charset val="136"/>
      </rPr>
      <t>。）</t>
    </r>
    <phoneticPr fontId="1" type="noConversion"/>
  </si>
  <si>
    <t xml:space="preserve">檢討總報告: </t>
    <phoneticPr fontId="1" type="noConversion"/>
  </si>
  <si>
    <r>
      <t>(A)</t>
    </r>
    <r>
      <rPr>
        <i/>
        <sz val="12"/>
        <color theme="1"/>
        <rFont val="細明體"/>
        <family val="3"/>
        <charset val="136"/>
      </rPr>
      <t>小計</t>
    </r>
    <r>
      <rPr>
        <i/>
        <sz val="12"/>
        <color theme="1"/>
        <rFont val="Times New Roman"/>
        <family val="1"/>
      </rPr>
      <t>:</t>
    </r>
    <phoneticPr fontId="1" type="noConversion"/>
  </si>
  <si>
    <r>
      <t>(B)</t>
    </r>
    <r>
      <rPr>
        <i/>
        <sz val="12"/>
        <color theme="1"/>
        <rFont val="細明體"/>
        <family val="3"/>
        <charset val="136"/>
      </rPr>
      <t>小計</t>
    </r>
    <r>
      <rPr>
        <i/>
        <sz val="12"/>
        <color theme="1"/>
        <rFont val="Times New Roman"/>
        <family val="1"/>
      </rPr>
      <t>:</t>
    </r>
    <phoneticPr fontId="1" type="noConversion"/>
  </si>
  <si>
    <t>(e)</t>
    <phoneticPr fontId="1" type="noConversion"/>
  </si>
  <si>
    <t>日期及
時數</t>
    <phoneticPr fontId="1" type="noConversion"/>
  </si>
  <si>
    <r>
      <t>報告涵蓋期間開辦的課程／活動與獲批申請表上擬開辦的課程／活動不符（</t>
    </r>
    <r>
      <rPr>
        <b/>
        <sz val="14"/>
        <color rgb="FF3333CC"/>
        <rFont val="新細明體"/>
        <family val="1"/>
        <charset val="136"/>
      </rPr>
      <t>請注意，每次遞交的課程／活動列表須同時保留已遞交報告的資料</t>
    </r>
    <r>
      <rPr>
        <b/>
        <sz val="14"/>
        <color theme="1"/>
        <rFont val="新細明體"/>
        <family val="1"/>
        <charset val="136"/>
      </rPr>
      <t>。）</t>
    </r>
    <phoneticPr fontId="1" type="noConversion"/>
  </si>
  <si>
    <t>更改原因</t>
    <phoneticPr fontId="1" type="noConversion"/>
  </si>
  <si>
    <r>
      <rPr>
        <sz val="12"/>
        <color theme="1"/>
        <rFont val="新細明體"/>
        <family val="2"/>
        <charset val="136"/>
      </rPr>
      <t>課程／活動類別</t>
    </r>
    <r>
      <rPr>
        <sz val="12"/>
        <color theme="1"/>
        <rFont val="Times New Roman"/>
        <family val="1"/>
      </rPr>
      <t xml:space="preserve">
</t>
    </r>
    <phoneticPr fontId="1" type="noConversion"/>
  </si>
  <si>
    <t>(g)</t>
    <phoneticPr fontId="1" type="noConversion"/>
  </si>
  <si>
    <t>(h)</t>
    <phoneticPr fontId="1" type="noConversion"/>
  </si>
  <si>
    <t>(i)</t>
    <phoneticPr fontId="1" type="noConversion"/>
  </si>
  <si>
    <t>(j)</t>
    <phoneticPr fontId="1" type="noConversion"/>
  </si>
  <si>
    <t>獲批申請表上擬開辦的課程／活動</t>
    <phoneticPr fontId="1" type="noConversion"/>
  </si>
  <si>
    <t>備註</t>
    <phoneticPr fontId="1" type="noConversion"/>
  </si>
  <si>
    <t>已更改的課程／活動</t>
    <phoneticPr fontId="1" type="noConversion"/>
  </si>
  <si>
    <t>原訂課程／活動名稱及內容</t>
    <phoneticPr fontId="1" type="noConversion"/>
  </si>
  <si>
    <r>
      <t>(A)</t>
    </r>
    <r>
      <rPr>
        <sz val="12"/>
        <color theme="1"/>
        <rFont val="新細明體"/>
        <family val="2"/>
        <charset val="136"/>
      </rPr>
      <t>健康保健</t>
    </r>
    <r>
      <rPr>
        <sz val="12"/>
        <color theme="1"/>
        <rFont val="Times New Roman"/>
        <family val="1"/>
      </rPr>
      <t xml:space="preserve"> ; (B)</t>
    </r>
    <r>
      <rPr>
        <sz val="12"/>
        <color theme="1"/>
        <rFont val="新細明體"/>
        <family val="2"/>
        <charset val="136"/>
      </rPr>
      <t>理財相關</t>
    </r>
    <r>
      <rPr>
        <sz val="12"/>
        <color theme="1"/>
        <rFont val="Times New Roman"/>
        <family val="1"/>
      </rPr>
      <t xml:space="preserve"> ; 
(C)</t>
    </r>
    <r>
      <rPr>
        <sz val="12"/>
        <color theme="1"/>
        <rFont val="新細明體"/>
        <family val="2"/>
        <charset val="136"/>
      </rPr>
      <t>資訊科技</t>
    </r>
    <r>
      <rPr>
        <sz val="12"/>
        <color theme="1"/>
        <rFont val="Times New Roman"/>
        <family val="1"/>
      </rPr>
      <t xml:space="preserve"> ; (D)</t>
    </r>
    <r>
      <rPr>
        <sz val="12"/>
        <color theme="1"/>
        <rFont val="新細明體"/>
        <family val="2"/>
        <charset val="136"/>
      </rPr>
      <t>文化藝術</t>
    </r>
    <r>
      <rPr>
        <sz val="12"/>
        <color theme="1"/>
        <rFont val="Times New Roman"/>
        <family val="1"/>
      </rPr>
      <t xml:space="preserve"> ; 
(E)</t>
    </r>
    <r>
      <rPr>
        <sz val="12"/>
        <color theme="1"/>
        <rFont val="新細明體"/>
        <family val="2"/>
        <charset val="136"/>
      </rPr>
      <t>生活管理</t>
    </r>
    <r>
      <rPr>
        <sz val="12"/>
        <color theme="1"/>
        <rFont val="Times New Roman"/>
        <family val="1"/>
      </rPr>
      <t>; (F)</t>
    </r>
    <r>
      <rPr>
        <sz val="12"/>
        <color theme="1"/>
        <rFont val="新細明體"/>
        <family val="2"/>
        <charset val="136"/>
      </rPr>
      <t>長幼共融活動</t>
    </r>
    <phoneticPr fontId="1" type="noConversion"/>
  </si>
  <si>
    <r>
      <t>如</t>
    </r>
    <r>
      <rPr>
        <sz val="12"/>
        <color theme="1"/>
        <rFont val="Times New Roman"/>
        <family val="1"/>
      </rPr>
      <t>(i)</t>
    </r>
    <r>
      <rPr>
        <sz val="12"/>
        <color theme="1"/>
        <rFont val="新細明體"/>
        <family val="2"/>
        <charset val="136"/>
        <scheme val="minor"/>
      </rPr>
      <t>項選擇為</t>
    </r>
    <r>
      <rPr>
        <sz val="12"/>
        <color theme="1"/>
        <rFont val="Times New Roman"/>
        <family val="1"/>
      </rPr>
      <t>(D)</t>
    </r>
    <r>
      <rPr>
        <sz val="12"/>
        <color theme="1"/>
        <rFont val="新細明體"/>
        <family val="2"/>
        <charset val="136"/>
        <scheme val="minor"/>
      </rPr>
      <t>其他，請填寫此欄</t>
    </r>
    <phoneticPr fontId="1" type="noConversion"/>
  </si>
  <si>
    <r>
      <t>(A)</t>
    </r>
    <r>
      <rPr>
        <sz val="12"/>
        <color theme="1"/>
        <rFont val="新細明體"/>
        <family val="2"/>
        <charset val="136"/>
      </rPr>
      <t>健康保健</t>
    </r>
    <r>
      <rPr>
        <sz val="12"/>
        <color theme="1"/>
        <rFont val="Times New Roman"/>
        <family val="1"/>
      </rPr>
      <t xml:space="preserve"> ; (B)</t>
    </r>
    <r>
      <rPr>
        <sz val="12"/>
        <color theme="1"/>
        <rFont val="新細明體"/>
        <family val="2"/>
        <charset val="136"/>
      </rPr>
      <t>理財相關</t>
    </r>
    <r>
      <rPr>
        <sz val="12"/>
        <color theme="1"/>
        <rFont val="Times New Roman"/>
        <family val="1"/>
      </rPr>
      <t xml:space="preserve"> ; 
(C)</t>
    </r>
    <r>
      <rPr>
        <sz val="12"/>
        <color theme="1"/>
        <rFont val="新細明體"/>
        <family val="2"/>
        <charset val="136"/>
      </rPr>
      <t>資訊科技</t>
    </r>
    <r>
      <rPr>
        <sz val="12"/>
        <color theme="1"/>
        <rFont val="Times New Roman"/>
        <family val="1"/>
      </rPr>
      <t xml:space="preserve"> ; (D)</t>
    </r>
    <r>
      <rPr>
        <sz val="12"/>
        <color theme="1"/>
        <rFont val="新細明體"/>
        <family val="2"/>
        <charset val="136"/>
      </rPr>
      <t>文化藝術</t>
    </r>
    <r>
      <rPr>
        <sz val="12"/>
        <color theme="1"/>
        <rFont val="Times New Roman"/>
        <family val="1"/>
      </rPr>
      <t xml:space="preserve"> ;
(E)</t>
    </r>
    <r>
      <rPr>
        <sz val="12"/>
        <color theme="1"/>
        <rFont val="新細明體"/>
        <family val="2"/>
        <charset val="136"/>
      </rPr>
      <t>生活管理</t>
    </r>
    <r>
      <rPr>
        <sz val="12"/>
        <color theme="1"/>
        <rFont val="Times New Roman"/>
        <family val="1"/>
      </rPr>
      <t>; (F)</t>
    </r>
    <r>
      <rPr>
        <sz val="12"/>
        <color theme="1"/>
        <rFont val="新細明體"/>
        <family val="2"/>
        <charset val="136"/>
      </rPr>
      <t>長幼共融活動</t>
    </r>
    <phoneticPr fontId="1" type="noConversion"/>
  </si>
  <si>
    <r>
      <t xml:space="preserve">(i) </t>
    </r>
    <r>
      <rPr>
        <sz val="14"/>
        <color theme="1"/>
        <rFont val="新細明體"/>
        <family val="1"/>
        <charset val="136"/>
      </rPr>
      <t>導師費（每小時</t>
    </r>
    <r>
      <rPr>
        <sz val="14"/>
        <color theme="1"/>
        <rFont val="Times New Roman"/>
        <family val="1"/>
      </rPr>
      <t>400</t>
    </r>
    <r>
      <rPr>
        <sz val="14"/>
        <color theme="1"/>
        <rFont val="新細明體"/>
        <family val="1"/>
        <charset val="136"/>
      </rPr>
      <t>元，</t>
    </r>
    <r>
      <rPr>
        <sz val="14"/>
        <color theme="1"/>
        <rFont val="Times New Roman"/>
        <family val="1"/>
      </rPr>
      <t xml:space="preserve"> 3</t>
    </r>
    <r>
      <rPr>
        <sz val="14"/>
        <color theme="1"/>
        <rFont val="新細明體"/>
        <family val="1"/>
        <charset val="136"/>
      </rPr>
      <t>堂共</t>
    </r>
    <r>
      <rPr>
        <sz val="14"/>
        <color theme="1"/>
        <rFont val="Times New Roman"/>
        <family val="1"/>
      </rPr>
      <t>6</t>
    </r>
    <r>
      <rPr>
        <sz val="14"/>
        <color theme="1"/>
        <rFont val="新細明體"/>
        <family val="1"/>
        <charset val="136"/>
      </rPr>
      <t>小時）</t>
    </r>
    <phoneticPr fontId="1" type="noConversion"/>
  </si>
  <si>
    <r>
      <t>(i)</t>
    </r>
    <r>
      <rPr>
        <sz val="14"/>
        <color theme="1"/>
        <rFont val="新細明體"/>
        <family val="1"/>
        <charset val="136"/>
      </rPr>
      <t>學費（每位收費</t>
    </r>
    <r>
      <rPr>
        <sz val="14"/>
        <color theme="1"/>
        <rFont val="Times New Roman"/>
        <family val="1"/>
      </rPr>
      <t>10</t>
    </r>
    <r>
      <rPr>
        <sz val="14"/>
        <color theme="1"/>
        <rFont val="新細明體"/>
        <family val="1"/>
        <charset val="136"/>
      </rPr>
      <t>元，共</t>
    </r>
    <r>
      <rPr>
        <sz val="14"/>
        <color theme="1"/>
        <rFont val="Times New Roman"/>
        <family val="1"/>
      </rPr>
      <t>20</t>
    </r>
    <r>
      <rPr>
        <sz val="14"/>
        <color theme="1"/>
        <rFont val="新細明體"/>
        <family val="1"/>
        <charset val="136"/>
      </rPr>
      <t>位）</t>
    </r>
    <phoneticPr fontId="1" type="noConversion"/>
  </si>
  <si>
    <r>
      <t xml:space="preserve">(ii) </t>
    </r>
    <r>
      <rPr>
        <sz val="14"/>
        <color theme="1"/>
        <rFont val="新細明體"/>
        <family val="1"/>
        <charset val="136"/>
      </rPr>
      <t>材料費（</t>
    </r>
    <r>
      <rPr>
        <sz val="14"/>
        <color theme="1"/>
        <rFont val="新細明體"/>
        <family val="1"/>
        <charset val="136"/>
      </rPr>
      <t>包括毛筆、紙、墨等）</t>
    </r>
    <phoneticPr fontId="1" type="noConversion"/>
  </si>
  <si>
    <t>小計:</t>
    <phoneticPr fontId="1" type="noConversion"/>
  </si>
  <si>
    <t>附件二附錄</t>
    <phoneticPr fontId="1" type="noConversion"/>
  </si>
  <si>
    <t>原訂上課
日期及
時數</t>
    <phoneticPr fontId="1" type="noConversion"/>
  </si>
  <si>
    <t>最新課程／活動名稱及內容</t>
    <phoneticPr fontId="1" type="noConversion"/>
  </si>
  <si>
    <t>最新上課
日期及
時數</t>
    <phoneticPr fontId="1" type="noConversion"/>
  </si>
  <si>
    <r>
      <t>(A)切合區內長者興趣
(B)因應其他相關課程／活動評估問卷結果作出更改
(C)未能聘請導師
(D)其他（請填寫</t>
    </r>
    <r>
      <rPr>
        <sz val="12"/>
        <color theme="1"/>
        <rFont val="Times New Roman"/>
        <family val="1"/>
      </rPr>
      <t>(j)</t>
    </r>
    <r>
      <rPr>
        <sz val="12"/>
        <color theme="1"/>
        <rFont val="新細明體"/>
        <family val="2"/>
        <charset val="136"/>
        <scheme val="minor"/>
      </rPr>
      <t>項）</t>
    </r>
    <phoneticPr fontId="1" type="noConversion"/>
  </si>
  <si>
    <t>課程／活動總堂數</t>
    <phoneticPr fontId="1" type="noConversion"/>
  </si>
  <si>
    <r>
      <t>x/x/2024
(2</t>
    </r>
    <r>
      <rPr>
        <sz val="12"/>
        <rFont val="細明體"/>
        <family val="3"/>
        <charset val="136"/>
      </rPr>
      <t>小時</t>
    </r>
    <r>
      <rPr>
        <sz val="12"/>
        <rFont val="Times New Roman"/>
        <family val="1"/>
      </rPr>
      <t>)</t>
    </r>
    <phoneticPr fontId="1" type="noConversion"/>
  </si>
  <si>
    <r>
      <t>x/x/2024
(1</t>
    </r>
    <r>
      <rPr>
        <sz val="12"/>
        <color theme="1"/>
        <rFont val="細明體"/>
        <family val="3"/>
        <charset val="136"/>
      </rPr>
      <t>小時</t>
    </r>
    <r>
      <rPr>
        <sz val="12"/>
        <color theme="1"/>
        <rFont val="Times New Roman"/>
        <family val="1"/>
      </rPr>
      <t>)
x/x/2024 
(1</t>
    </r>
    <r>
      <rPr>
        <sz val="12"/>
        <color theme="1"/>
        <rFont val="細明體"/>
        <family val="3"/>
        <charset val="136"/>
      </rPr>
      <t>小時</t>
    </r>
    <r>
      <rPr>
        <sz val="12"/>
        <color theme="1"/>
        <rFont val="Times New Roman"/>
        <family val="1"/>
      </rPr>
      <t>)
x/x/2024 
(1</t>
    </r>
    <r>
      <rPr>
        <sz val="12"/>
        <color theme="1"/>
        <rFont val="細明體"/>
        <family val="3"/>
        <charset val="136"/>
      </rPr>
      <t>小時</t>
    </r>
    <r>
      <rPr>
        <sz val="12"/>
        <color theme="1"/>
        <rFont val="Times New Roman"/>
        <family val="1"/>
      </rPr>
      <t>)</t>
    </r>
    <phoneticPr fontId="1" type="noConversion"/>
  </si>
  <si>
    <r>
      <t xml:space="preserve">報讀長者學歷
</t>
    </r>
    <r>
      <rPr>
        <sz val="12"/>
        <color theme="1"/>
        <rFont val="Times New Roman"/>
        <family val="1"/>
      </rPr>
      <t>(k)</t>
    </r>
    <phoneticPr fontId="1" type="noConversion"/>
  </si>
  <si>
    <t>(n)</t>
    <phoneticPr fontId="1" type="noConversion"/>
  </si>
  <si>
    <t>(p)</t>
    <phoneticPr fontId="1" type="noConversion"/>
  </si>
  <si>
    <t>(q)</t>
    <phoneticPr fontId="1" type="noConversion"/>
  </si>
  <si>
    <t>實際出席人次</t>
    <phoneticPr fontId="1" type="noConversion"/>
  </si>
  <si>
    <r>
      <rPr>
        <sz val="12"/>
        <color theme="1"/>
        <rFont val="細明體"/>
        <family val="3"/>
        <charset val="136"/>
      </rPr>
      <t>「長者學苑計劃」主要對象為</t>
    </r>
    <r>
      <rPr>
        <b/>
        <sz val="12"/>
        <color theme="1"/>
        <rFont val="細明體"/>
        <family val="3"/>
        <charset val="136"/>
      </rPr>
      <t>年滿</t>
    </r>
    <r>
      <rPr>
        <b/>
        <sz val="12"/>
        <color theme="1"/>
        <rFont val="Times New Roman"/>
        <family val="1"/>
      </rPr>
      <t>60</t>
    </r>
    <r>
      <rPr>
        <b/>
        <sz val="12"/>
        <color theme="1"/>
        <rFont val="細明體"/>
        <family val="3"/>
        <charset val="136"/>
      </rPr>
      <t>歲長者</t>
    </r>
    <r>
      <rPr>
        <sz val="12"/>
        <color theme="1"/>
        <rFont val="細明體"/>
        <family val="3"/>
        <charset val="136"/>
      </rPr>
      <t>，若課程出現剩餘學額，可酌情接受年齡不小於</t>
    </r>
    <r>
      <rPr>
        <sz val="12"/>
        <color theme="1"/>
        <rFont val="Times New Roman"/>
        <family val="1"/>
      </rPr>
      <t>55</t>
    </r>
    <r>
      <rPr>
        <sz val="12"/>
        <color theme="1"/>
        <rFont val="細明體"/>
        <family val="3"/>
        <charset val="136"/>
      </rPr>
      <t>歲的人士報讀。</t>
    </r>
    <phoneticPr fontId="1" type="noConversion"/>
  </si>
  <si>
    <t>課程／活動總時數</t>
    <phoneticPr fontId="1" type="noConversion"/>
  </si>
  <si>
    <t xml:space="preserve">          檢討總報告: </t>
    <phoneticPr fontId="1" type="noConversion"/>
  </si>
  <si>
    <r>
      <rPr>
        <sz val="12"/>
        <color theme="1"/>
        <rFont val="新細明體"/>
        <family val="2"/>
        <charset val="136"/>
      </rPr>
      <t xml:space="preserve">課程／活動類別
</t>
    </r>
    <r>
      <rPr>
        <b/>
        <sz val="12"/>
        <color rgb="FF3333CC"/>
        <rFont val="新細明體"/>
        <family val="2"/>
        <charset val="136"/>
      </rPr>
      <t>(註</t>
    </r>
    <r>
      <rPr>
        <b/>
        <sz val="12"/>
        <color rgb="FF3333CC"/>
        <rFont val="Times New Roman"/>
        <family val="1"/>
      </rPr>
      <t>1</t>
    </r>
    <r>
      <rPr>
        <b/>
        <sz val="12"/>
        <color rgb="FF3333CC"/>
        <rFont val="新細明體"/>
        <family val="2"/>
        <charset val="136"/>
      </rPr>
      <t>)</t>
    </r>
    <r>
      <rPr>
        <sz val="12"/>
        <color theme="1"/>
        <rFont val="Times New Roman"/>
        <family val="1"/>
      </rPr>
      <t xml:space="preserve">
</t>
    </r>
    <phoneticPr fontId="1" type="noConversion"/>
  </si>
  <si>
    <r>
      <t xml:space="preserve">課程／活動名稱及內容
</t>
    </r>
    <r>
      <rPr>
        <b/>
        <sz val="12"/>
        <color rgb="FF3333CC"/>
        <rFont val="新細明體"/>
        <family val="2"/>
        <charset val="136"/>
      </rPr>
      <t>(註</t>
    </r>
    <r>
      <rPr>
        <b/>
        <sz val="12"/>
        <color rgb="FF3333CC"/>
        <rFont val="Times New Roman"/>
        <family val="1"/>
      </rPr>
      <t>2</t>
    </r>
    <r>
      <rPr>
        <b/>
        <sz val="12"/>
        <color rgb="FF3333CC"/>
        <rFont val="新細明體"/>
        <family val="2"/>
        <charset val="136"/>
      </rPr>
      <t>)</t>
    </r>
    <phoneticPr fontId="1" type="noConversion"/>
  </si>
  <si>
    <r>
      <rPr>
        <sz val="12"/>
        <color theme="1"/>
        <rFont val="新細明體"/>
        <family val="2"/>
        <charset val="136"/>
      </rPr>
      <t>報讀長者人數</t>
    </r>
    <r>
      <rPr>
        <sz val="12"/>
        <color theme="1"/>
        <rFont val="Times New Roman"/>
        <family val="1"/>
      </rPr>
      <t>(</t>
    </r>
    <r>
      <rPr>
        <sz val="12"/>
        <color theme="1"/>
        <rFont val="新細明體"/>
        <family val="2"/>
        <charset val="136"/>
      </rPr>
      <t>年齡</t>
    </r>
    <r>
      <rPr>
        <sz val="12"/>
        <color theme="1"/>
        <rFont val="Times New Roman"/>
        <family val="1"/>
      </rPr>
      <t>)</t>
    </r>
    <r>
      <rPr>
        <b/>
        <sz val="12"/>
        <color rgb="FF3333CC"/>
        <rFont val="Times New Roman"/>
        <family val="1"/>
      </rPr>
      <t xml:space="preserve"> (</t>
    </r>
    <r>
      <rPr>
        <b/>
        <sz val="12"/>
        <color rgb="FF3333CC"/>
        <rFont val="新細明體"/>
        <family val="2"/>
        <charset val="136"/>
      </rPr>
      <t>註</t>
    </r>
    <r>
      <rPr>
        <b/>
        <sz val="12"/>
        <color rgb="FF3333CC"/>
        <rFont val="Times New Roman"/>
        <family val="1"/>
      </rPr>
      <t>3</t>
    </r>
    <r>
      <rPr>
        <b/>
        <sz val="12"/>
        <color rgb="FF3333CC"/>
        <rFont val="新細明體"/>
        <family val="2"/>
        <charset val="136"/>
      </rPr>
      <t>)</t>
    </r>
    <r>
      <rPr>
        <sz val="12"/>
        <color theme="1"/>
        <rFont val="Times New Roman"/>
        <family val="1"/>
      </rPr>
      <t xml:space="preserve">
(h)</t>
    </r>
    <phoneticPr fontId="1" type="noConversion"/>
  </si>
  <si>
    <r>
      <rPr>
        <b/>
        <sz val="12"/>
        <color rgb="FF3333CC"/>
        <rFont val="新細明體"/>
        <family val="2"/>
        <charset val="136"/>
        <scheme val="minor"/>
      </rPr>
      <t>(註</t>
    </r>
    <r>
      <rPr>
        <b/>
        <sz val="12"/>
        <color rgb="FF3333CC"/>
        <rFont val="Times New Roman"/>
        <family val="1"/>
      </rPr>
      <t>4</t>
    </r>
    <r>
      <rPr>
        <b/>
        <sz val="12"/>
        <color rgb="FF3333CC"/>
        <rFont val="新細明體"/>
        <family val="2"/>
        <charset val="136"/>
        <scheme val="minor"/>
      </rPr>
      <t>)</t>
    </r>
    <phoneticPr fontId="1" type="noConversion"/>
  </si>
  <si>
    <t xml:space="preserve">註： </t>
    <phoneticPr fontId="1" type="noConversion"/>
  </si>
  <si>
    <t xml:space="preserve">實際學習人次
</t>
    <phoneticPr fontId="1" type="noConversion"/>
  </si>
  <si>
    <r>
      <rPr>
        <sz val="12"/>
        <color theme="1"/>
        <rFont val="新細明體"/>
        <family val="2"/>
        <charset val="136"/>
      </rPr>
      <t>報讀率</t>
    </r>
    <r>
      <rPr>
        <sz val="12"/>
        <color theme="1"/>
        <rFont val="Times New Roman"/>
        <family val="1"/>
      </rPr>
      <t xml:space="preserve"> 
</t>
    </r>
    <phoneticPr fontId="1" type="noConversion"/>
  </si>
  <si>
    <r>
      <t>(i)
=(h)</t>
    </r>
    <r>
      <rPr>
        <sz val="12"/>
        <color theme="1"/>
        <rFont val="細明體"/>
        <family val="3"/>
        <charset val="136"/>
      </rPr>
      <t>總和</t>
    </r>
    <phoneticPr fontId="1" type="noConversion"/>
  </si>
  <si>
    <t xml:space="preserve">總學習時數
</t>
    <phoneticPr fontId="1" type="noConversion"/>
  </si>
  <si>
    <t>(j)
=(i)/(g)x100%</t>
    <phoneticPr fontId="1" type="noConversion"/>
  </si>
  <si>
    <t>(l)
=(f)x(i)</t>
    <phoneticPr fontId="1" type="noConversion"/>
  </si>
  <si>
    <t xml:space="preserve">(m)
=(d)x(i) </t>
    <phoneticPr fontId="1" type="noConversion"/>
  </si>
  <si>
    <t>(o)
=(n)/(m)x100%</t>
    <phoneticPr fontId="1" type="noConversion"/>
  </si>
  <si>
    <t xml:space="preserve">
總預期出席人次
</t>
    <phoneticPr fontId="1" type="noConversion"/>
  </si>
  <si>
    <t xml:space="preserve">
出席率
</t>
    <phoneticPr fontId="1" type="noConversion"/>
  </si>
  <si>
    <r>
      <rPr>
        <sz val="5"/>
        <color theme="1"/>
        <rFont val="Times New Roman"/>
        <family val="1"/>
      </rPr>
      <t xml:space="preserve">
</t>
    </r>
    <r>
      <rPr>
        <sz val="12"/>
        <color theme="1"/>
        <rFont val="Times New Roman"/>
        <family val="1"/>
      </rPr>
      <t>4</t>
    </r>
    <phoneticPr fontId="1" type="noConversion"/>
  </si>
  <si>
    <r>
      <rPr>
        <sz val="5"/>
        <color theme="1"/>
        <rFont val="細明體"/>
        <family val="3"/>
        <charset val="136"/>
      </rPr>
      <t xml:space="preserve">
</t>
    </r>
    <r>
      <rPr>
        <sz val="12"/>
        <color theme="1"/>
        <rFont val="細明體"/>
        <family val="3"/>
        <charset val="136"/>
      </rPr>
      <t>出席率例子：課程共有</t>
    </r>
    <r>
      <rPr>
        <sz val="12"/>
        <color theme="1"/>
        <rFont val="Times New Roman"/>
        <family val="1"/>
      </rPr>
      <t>3</t>
    </r>
    <r>
      <rPr>
        <sz val="12"/>
        <color theme="1"/>
        <rFont val="細明體"/>
        <family val="3"/>
        <charset val="136"/>
      </rPr>
      <t>堂，長者學員有</t>
    </r>
    <r>
      <rPr>
        <sz val="12"/>
        <color theme="1"/>
        <rFont val="Times New Roman"/>
        <family val="1"/>
      </rPr>
      <t>32</t>
    </r>
    <r>
      <rPr>
        <sz val="12"/>
        <color theme="1"/>
        <rFont val="細明體"/>
        <family val="3"/>
        <charset val="136"/>
      </rPr>
      <t>人，即</t>
    </r>
    <r>
      <rPr>
        <b/>
        <sz val="12"/>
        <color theme="1"/>
        <rFont val="細明體"/>
        <family val="3"/>
        <charset val="136"/>
      </rPr>
      <t>總預期出席人次</t>
    </r>
    <r>
      <rPr>
        <sz val="12"/>
        <color theme="1"/>
        <rFont val="細明體"/>
        <family val="3"/>
        <charset val="136"/>
      </rPr>
      <t>為</t>
    </r>
    <r>
      <rPr>
        <sz val="12"/>
        <color theme="1"/>
        <rFont val="Times New Roman"/>
        <family val="1"/>
      </rPr>
      <t>96</t>
    </r>
    <r>
      <rPr>
        <sz val="12"/>
        <color theme="1"/>
        <rFont val="細明體"/>
        <family val="3"/>
        <charset val="136"/>
      </rPr>
      <t>（即</t>
    </r>
    <r>
      <rPr>
        <sz val="12"/>
        <color theme="1"/>
        <rFont val="Times New Roman"/>
        <family val="1"/>
      </rPr>
      <t>3 x 32</t>
    </r>
    <r>
      <rPr>
        <sz val="12"/>
        <color theme="1"/>
        <rFont val="細明體"/>
        <family val="3"/>
        <charset val="136"/>
      </rPr>
      <t>）。當中</t>
    </r>
    <r>
      <rPr>
        <sz val="12"/>
        <color theme="1"/>
        <rFont val="Times New Roman"/>
        <family val="1"/>
      </rPr>
      <t>2</t>
    </r>
    <r>
      <rPr>
        <sz val="12"/>
        <color theme="1"/>
        <rFont val="細明體"/>
        <family val="3"/>
        <charset val="136"/>
      </rPr>
      <t>堂是全員出席，</t>
    </r>
    <r>
      <rPr>
        <sz val="12"/>
        <color theme="1"/>
        <rFont val="Times New Roman"/>
        <family val="1"/>
      </rPr>
      <t>1</t>
    </r>
    <r>
      <rPr>
        <sz val="12"/>
        <color theme="1"/>
        <rFont val="細明體"/>
        <family val="3"/>
        <charset val="136"/>
      </rPr>
      <t>堂有</t>
    </r>
    <r>
      <rPr>
        <sz val="12"/>
        <color theme="1"/>
        <rFont val="Times New Roman"/>
        <family val="1"/>
      </rPr>
      <t>30</t>
    </r>
    <r>
      <rPr>
        <sz val="12"/>
        <color theme="1"/>
        <rFont val="細明體"/>
        <family val="3"/>
        <charset val="136"/>
      </rPr>
      <t>人出席，</t>
    </r>
    <r>
      <rPr>
        <b/>
        <sz val="12"/>
        <color theme="1"/>
        <rFont val="細明體"/>
        <family val="3"/>
        <charset val="136"/>
      </rPr>
      <t>實際出席人次</t>
    </r>
    <r>
      <rPr>
        <sz val="12"/>
        <color theme="1"/>
        <rFont val="細明體"/>
        <family val="3"/>
        <charset val="136"/>
      </rPr>
      <t>為</t>
    </r>
    <r>
      <rPr>
        <sz val="12"/>
        <color theme="1"/>
        <rFont val="Times New Roman"/>
        <family val="1"/>
      </rPr>
      <t>94</t>
    </r>
    <r>
      <rPr>
        <sz val="12"/>
        <color theme="1"/>
        <rFont val="細明體"/>
        <family val="3"/>
        <charset val="136"/>
      </rPr>
      <t>（即</t>
    </r>
    <r>
      <rPr>
        <sz val="12"/>
        <color theme="1"/>
        <rFont val="Times New Roman"/>
        <family val="1"/>
      </rPr>
      <t>2 x 32 + 1 x 30</t>
    </r>
    <r>
      <rPr>
        <sz val="12"/>
        <color theme="1"/>
        <rFont val="細明體"/>
        <family val="3"/>
        <charset val="136"/>
      </rPr>
      <t xml:space="preserve">）
</t>
    </r>
    <r>
      <rPr>
        <b/>
        <sz val="12"/>
        <color theme="1"/>
        <rFont val="細明體"/>
        <family val="3"/>
        <charset val="136"/>
      </rPr>
      <t>出席率</t>
    </r>
    <r>
      <rPr>
        <sz val="12"/>
        <color theme="1"/>
        <rFont val="細明體"/>
        <family val="3"/>
        <charset val="136"/>
      </rPr>
      <t>：實際出席人次／總預期出席人次</t>
    </r>
    <r>
      <rPr>
        <sz val="12"/>
        <color theme="1"/>
        <rFont val="Times New Roman"/>
        <family val="1"/>
      </rPr>
      <t>x 100%  = 94</t>
    </r>
    <r>
      <rPr>
        <sz val="12"/>
        <color theme="1"/>
        <rFont val="細明體"/>
        <family val="3"/>
        <charset val="136"/>
      </rPr>
      <t>／</t>
    </r>
    <r>
      <rPr>
        <sz val="12"/>
        <color theme="1"/>
        <rFont val="Times New Roman"/>
        <family val="1"/>
      </rPr>
      <t xml:space="preserve">96 x 100% = 98%
</t>
    </r>
    <phoneticPr fontId="1" type="noConversion"/>
  </si>
  <si>
    <t xml:space="preserve">工作進展中期報告: </t>
    <phoneticPr fontId="1" type="noConversion"/>
  </si>
  <si>
    <t xml:space="preserve">          工作進展中期報告: </t>
    <phoneticPr fontId="1" type="noConversion"/>
  </si>
  <si>
    <r>
      <rPr>
        <sz val="14"/>
        <color theme="1"/>
        <rFont val="Times New Roman"/>
        <family val="1"/>
      </rPr>
      <t>(A)</t>
    </r>
    <r>
      <rPr>
        <sz val="14"/>
        <color theme="1"/>
        <rFont val="細明體"/>
        <family val="3"/>
        <charset val="136"/>
      </rPr>
      <t>工作進展中期報告</t>
    </r>
    <phoneticPr fontId="1" type="noConversion"/>
  </si>
  <si>
    <t>長者學苑推行「兩年計劃」財政報告</t>
    <phoneticPr fontId="1" type="noConversion"/>
  </si>
  <si>
    <t xml:space="preserve">工作進展中期報告(中期報告): </t>
    <phoneticPr fontId="1" type="noConversion"/>
  </si>
  <si>
    <r>
      <rPr>
        <b/>
        <sz val="14"/>
        <color theme="1"/>
        <rFont val="新細明體"/>
        <family val="1"/>
        <charset val="136"/>
      </rPr>
      <t>課程撥款</t>
    </r>
    <r>
      <rPr>
        <b/>
        <sz val="14"/>
        <color theme="1"/>
        <rFont val="Times New Roman"/>
        <family val="1"/>
      </rPr>
      <t>: 48,000</t>
    </r>
    <r>
      <rPr>
        <b/>
        <sz val="14"/>
        <color theme="1"/>
        <rFont val="新細明體"/>
        <family val="1"/>
        <charset val="136"/>
      </rPr>
      <t>元</t>
    </r>
    <phoneticPr fontId="1" type="noConversion"/>
  </si>
  <si>
    <r>
      <rPr>
        <b/>
        <sz val="14"/>
        <color theme="1"/>
        <rFont val="新細明體"/>
        <family val="1"/>
        <charset val="136"/>
      </rPr>
      <t>中期報告收入</t>
    </r>
    <r>
      <rPr>
        <b/>
        <sz val="14"/>
        <color theme="1"/>
        <rFont val="Times New Roman"/>
        <family val="1"/>
      </rPr>
      <t>(</t>
    </r>
    <r>
      <rPr>
        <b/>
        <sz val="14"/>
        <color theme="1"/>
        <rFont val="新細明體"/>
        <family val="1"/>
        <charset val="136"/>
      </rPr>
      <t>元</t>
    </r>
    <r>
      <rPr>
        <b/>
        <sz val="14"/>
        <color theme="1"/>
        <rFont val="Times New Roman"/>
        <family val="1"/>
      </rPr>
      <t>)</t>
    </r>
    <phoneticPr fontId="1" type="noConversion"/>
  </si>
  <si>
    <t>.</t>
    <phoneticPr fontId="1" type="noConversion"/>
  </si>
  <si>
    <r>
      <t xml:space="preserve">(A) </t>
    </r>
    <r>
      <rPr>
        <sz val="14"/>
        <color theme="1"/>
        <rFont val="細明體"/>
        <family val="3"/>
        <charset val="136"/>
      </rPr>
      <t>「兩年計劃」總收入</t>
    </r>
    <phoneticPr fontId="1" type="noConversion"/>
  </si>
  <si>
    <r>
      <rPr>
        <b/>
        <sz val="14"/>
        <color theme="1"/>
        <rFont val="新細明體"/>
        <family val="1"/>
        <charset val="136"/>
      </rPr>
      <t>中期報告支出</t>
    </r>
    <r>
      <rPr>
        <b/>
        <sz val="14"/>
        <color theme="1"/>
        <rFont val="Times New Roman"/>
        <family val="1"/>
      </rPr>
      <t>(</t>
    </r>
    <r>
      <rPr>
        <b/>
        <sz val="14"/>
        <color theme="1"/>
        <rFont val="新細明體"/>
        <family val="1"/>
        <charset val="136"/>
      </rPr>
      <t>元</t>
    </r>
    <r>
      <rPr>
        <b/>
        <sz val="14"/>
        <color theme="1"/>
        <rFont val="Times New Roman"/>
        <family val="1"/>
      </rPr>
      <t>)</t>
    </r>
    <phoneticPr fontId="1" type="noConversion"/>
  </si>
  <si>
    <r>
      <t xml:space="preserve">(B) </t>
    </r>
    <r>
      <rPr>
        <sz val="14"/>
        <color theme="1"/>
        <rFont val="細明體"/>
        <family val="3"/>
        <charset val="136"/>
      </rPr>
      <t>「兩年計劃」總支出</t>
    </r>
    <phoneticPr fontId="1" type="noConversion"/>
  </si>
  <si>
    <r>
      <t xml:space="preserve">(C) </t>
    </r>
    <r>
      <rPr>
        <sz val="14"/>
        <color theme="1"/>
        <rFont val="細明體"/>
        <family val="3"/>
        <charset val="136"/>
      </rPr>
      <t>「兩年計劃」總淨支出=</t>
    </r>
    <r>
      <rPr>
        <sz val="14"/>
        <color theme="1"/>
        <rFont val="Times New Roman"/>
        <family val="1"/>
      </rPr>
      <t xml:space="preserve">(B) - (A) </t>
    </r>
    <phoneticPr fontId="1" type="noConversion"/>
  </si>
  <si>
    <r>
      <rPr>
        <b/>
        <sz val="14"/>
        <color theme="1"/>
        <rFont val="新細明體"/>
        <family val="1"/>
        <charset val="136"/>
      </rPr>
      <t>（只適用於檢討總報告）</t>
    </r>
    <r>
      <rPr>
        <sz val="14"/>
        <color theme="1"/>
        <rFont val="新細明體"/>
        <family val="1"/>
        <charset val="136"/>
      </rPr>
      <t>應退還撥款=48,000元 - (C) :
(如出現負數會顯示 0 )</t>
    </r>
    <phoneticPr fontId="1" type="noConversion"/>
  </si>
  <si>
    <r>
      <rPr>
        <b/>
        <sz val="14"/>
        <color theme="1"/>
        <rFont val="新細明體"/>
        <family val="1"/>
        <charset val="136"/>
      </rPr>
      <t>長幼共融活動撥款</t>
    </r>
    <r>
      <rPr>
        <b/>
        <sz val="14"/>
        <color theme="1"/>
        <rFont val="Times New Roman"/>
        <family val="1"/>
      </rPr>
      <t>: 12,000</t>
    </r>
    <r>
      <rPr>
        <b/>
        <sz val="14"/>
        <color theme="1"/>
        <rFont val="新細明體"/>
        <family val="1"/>
        <charset val="136"/>
      </rPr>
      <t>元</t>
    </r>
    <phoneticPr fontId="1" type="noConversion"/>
  </si>
  <si>
    <r>
      <t xml:space="preserve">(i) </t>
    </r>
    <r>
      <rPr>
        <sz val="14"/>
        <color theme="1"/>
        <rFont val="新細明體"/>
        <family val="1"/>
        <charset val="136"/>
      </rPr>
      <t>費用（</t>
    </r>
    <r>
      <rPr>
        <sz val="14"/>
        <color theme="1"/>
        <rFont val="Times New Roman"/>
        <family val="1"/>
      </rPr>
      <t>(</t>
    </r>
    <r>
      <rPr>
        <sz val="14"/>
        <color theme="1"/>
        <rFont val="新細明體"/>
        <family val="1"/>
        <charset val="136"/>
      </rPr>
      <t>每位收費</t>
    </r>
    <r>
      <rPr>
        <sz val="14"/>
        <color theme="1"/>
        <rFont val="Times New Roman"/>
        <family val="1"/>
      </rPr>
      <t>50</t>
    </r>
    <r>
      <rPr>
        <sz val="14"/>
        <color theme="1"/>
        <rFont val="新細明體"/>
        <family val="1"/>
        <charset val="136"/>
      </rPr>
      <t>元，共</t>
    </r>
    <r>
      <rPr>
        <sz val="14"/>
        <color theme="1"/>
        <rFont val="Times New Roman"/>
        <family val="1"/>
      </rPr>
      <t>20</t>
    </r>
    <r>
      <rPr>
        <sz val="14"/>
        <color theme="1"/>
        <rFont val="新細明體"/>
        <family val="1"/>
        <charset val="136"/>
      </rPr>
      <t>位）</t>
    </r>
    <phoneticPr fontId="1" type="noConversion"/>
  </si>
  <si>
    <r>
      <t xml:space="preserve">II (B) </t>
    </r>
    <r>
      <rPr>
        <b/>
        <sz val="14"/>
        <color theme="1"/>
        <rFont val="細明體"/>
        <family val="3"/>
        <charset val="136"/>
      </rPr>
      <t>長幼共融活動</t>
    </r>
    <phoneticPr fontId="1" type="noConversion"/>
  </si>
  <si>
    <r>
      <t xml:space="preserve">(i) </t>
    </r>
    <r>
      <rPr>
        <sz val="14"/>
        <color theme="1"/>
        <rFont val="新細明體"/>
        <family val="1"/>
        <charset val="136"/>
      </rPr>
      <t>生態導師費（每小時</t>
    </r>
    <r>
      <rPr>
        <sz val="14"/>
        <color theme="1"/>
        <rFont val="Times New Roman"/>
        <family val="1"/>
      </rPr>
      <t>200</t>
    </r>
    <r>
      <rPr>
        <sz val="14"/>
        <color theme="1"/>
        <rFont val="新細明體"/>
        <family val="1"/>
        <charset val="136"/>
      </rPr>
      <t>元，</t>
    </r>
    <r>
      <rPr>
        <sz val="14"/>
        <color theme="1"/>
        <rFont val="Times New Roman"/>
        <family val="1"/>
      </rPr>
      <t>1</t>
    </r>
    <r>
      <rPr>
        <sz val="14"/>
        <color theme="1"/>
        <rFont val="新細明體"/>
        <family val="1"/>
        <charset val="136"/>
      </rPr>
      <t>堂共</t>
    </r>
    <r>
      <rPr>
        <sz val="14"/>
        <color theme="1"/>
        <rFont val="Times New Roman"/>
        <family val="1"/>
      </rPr>
      <t>5</t>
    </r>
    <r>
      <rPr>
        <sz val="14"/>
        <color theme="1"/>
        <rFont val="新細明體"/>
        <family val="1"/>
        <charset val="136"/>
      </rPr>
      <t>小時）</t>
    </r>
    <phoneticPr fontId="1" type="noConversion"/>
  </si>
  <si>
    <r>
      <rPr>
        <b/>
        <sz val="14"/>
        <color theme="1"/>
        <rFont val="新細明體"/>
        <family val="1"/>
        <charset val="136"/>
      </rPr>
      <t>（只適用於檢討總報告）</t>
    </r>
    <r>
      <rPr>
        <sz val="14"/>
        <color theme="1"/>
        <rFont val="新細明體"/>
        <family val="1"/>
        <charset val="136"/>
      </rPr>
      <t>應退還撥款=12,000元 - (C) :
(如出現負數會顯示 0 )</t>
    </r>
    <phoneticPr fontId="1" type="noConversion"/>
  </si>
  <si>
    <r>
      <rPr>
        <b/>
        <sz val="16"/>
        <color theme="1"/>
        <rFont val="新細明體"/>
        <family val="1"/>
        <charset val="136"/>
      </rPr>
      <t>以上</t>
    </r>
    <r>
      <rPr>
        <b/>
        <sz val="16"/>
        <color theme="1"/>
        <rFont val="Times New Roman"/>
        <family val="1"/>
      </rPr>
      <t xml:space="preserve"> I </t>
    </r>
    <r>
      <rPr>
        <b/>
        <sz val="16"/>
        <color theme="1"/>
        <rFont val="新細明體"/>
        <family val="1"/>
        <charset val="136"/>
      </rPr>
      <t>至</t>
    </r>
    <r>
      <rPr>
        <b/>
        <sz val="16"/>
        <color theme="1"/>
        <rFont val="Times New Roman"/>
        <family val="1"/>
      </rPr>
      <t xml:space="preserve"> II </t>
    </r>
    <r>
      <rPr>
        <b/>
        <sz val="16"/>
        <color theme="1"/>
        <rFont val="新細明體"/>
        <family val="1"/>
        <charset val="136"/>
      </rPr>
      <t>項須退還撥款總額</t>
    </r>
    <r>
      <rPr>
        <b/>
        <sz val="16"/>
        <color theme="1"/>
        <rFont val="Times New Roman"/>
        <family val="1"/>
      </rPr>
      <t xml:space="preserve">  :</t>
    </r>
    <phoneticPr fontId="1" type="noConversion"/>
  </si>
  <si>
    <r>
      <rPr>
        <sz val="14"/>
        <color theme="1"/>
        <rFont val="Times New Roman"/>
        <family val="1"/>
      </rPr>
      <t xml:space="preserve">(B) </t>
    </r>
    <r>
      <rPr>
        <sz val="14"/>
        <color theme="1"/>
        <rFont val="細明體"/>
        <family val="3"/>
        <charset val="136"/>
      </rPr>
      <t>檢討總報告</t>
    </r>
    <phoneticPr fontId="1" type="noConversion"/>
  </si>
  <si>
    <r>
      <rPr>
        <sz val="14"/>
        <color theme="1"/>
        <rFont val="Times New Roman"/>
        <family val="1"/>
      </rPr>
      <t xml:space="preserve">(A) </t>
    </r>
    <r>
      <rPr>
        <sz val="14"/>
        <color theme="1"/>
        <rFont val="細明體"/>
        <family val="3"/>
        <charset val="136"/>
      </rPr>
      <t>工作進展中期報告</t>
    </r>
    <phoneticPr fontId="1" type="noConversion"/>
  </si>
  <si>
    <r>
      <t>(A)</t>
    </r>
    <r>
      <rPr>
        <sz val="12"/>
        <color theme="1"/>
        <rFont val="新細明體"/>
        <family val="2"/>
        <charset val="136"/>
      </rPr>
      <t>健康保健</t>
    </r>
    <r>
      <rPr>
        <sz val="12"/>
        <color theme="1"/>
        <rFont val="Times New Roman"/>
        <family val="1"/>
      </rPr>
      <t xml:space="preserve"> ; (B)</t>
    </r>
    <r>
      <rPr>
        <sz val="12"/>
        <color theme="1"/>
        <rFont val="新細明體"/>
        <family val="2"/>
        <charset val="136"/>
      </rPr>
      <t>理財相關</t>
    </r>
    <r>
      <rPr>
        <sz val="12"/>
        <color theme="1"/>
        <rFont val="Times New Roman"/>
        <family val="1"/>
      </rPr>
      <t xml:space="preserve"> ; 
(C)</t>
    </r>
    <r>
      <rPr>
        <sz val="12"/>
        <color theme="1"/>
        <rFont val="新細明體"/>
        <family val="2"/>
        <charset val="136"/>
      </rPr>
      <t>資訊科技</t>
    </r>
    <r>
      <rPr>
        <sz val="12"/>
        <color theme="1"/>
        <rFont val="Times New Roman"/>
        <family val="1"/>
      </rPr>
      <t xml:space="preserve"> ; (D)</t>
    </r>
    <r>
      <rPr>
        <sz val="12"/>
        <color theme="1"/>
        <rFont val="新細明體"/>
        <family val="2"/>
        <charset val="136"/>
      </rPr>
      <t>文化藝術</t>
    </r>
    <r>
      <rPr>
        <sz val="12"/>
        <color theme="1"/>
        <rFont val="Times New Roman"/>
        <family val="1"/>
      </rPr>
      <t xml:space="preserve"> ; 
(E)</t>
    </r>
    <r>
      <rPr>
        <sz val="12"/>
        <color theme="1"/>
        <rFont val="新細明體"/>
        <family val="2"/>
        <charset val="136"/>
      </rPr>
      <t>生活管理</t>
    </r>
    <r>
      <rPr>
        <sz val="12"/>
        <color theme="1"/>
        <rFont val="Times New Roman"/>
        <family val="1"/>
      </rPr>
      <t>; (F)</t>
    </r>
    <r>
      <rPr>
        <sz val="12"/>
        <color theme="1"/>
        <rFont val="新細明體"/>
        <family val="2"/>
        <charset val="136"/>
      </rPr>
      <t xml:space="preserve">長幼共融活動
</t>
    </r>
    <phoneticPr fontId="1" type="noConversion"/>
  </si>
  <si>
    <r>
      <t xml:space="preserve">男（年齡）
</t>
    </r>
    <r>
      <rPr>
        <sz val="12"/>
        <color theme="1"/>
        <rFont val="Times New Roman"/>
        <family val="1"/>
      </rPr>
      <t>(a)</t>
    </r>
    <phoneticPr fontId="1" type="noConversion"/>
  </si>
  <si>
    <r>
      <t xml:space="preserve">女（年齡）
</t>
    </r>
    <r>
      <rPr>
        <sz val="12"/>
        <color theme="1"/>
        <rFont val="Times New Roman"/>
        <family val="1"/>
      </rPr>
      <t>(b)</t>
    </r>
    <phoneticPr fontId="1" type="noConversion"/>
  </si>
  <si>
    <r>
      <t xml:space="preserve">總數
</t>
    </r>
    <r>
      <rPr>
        <sz val="12"/>
        <color theme="1"/>
        <rFont val="Times New Roman"/>
        <family val="1"/>
      </rPr>
      <t>(c)
=(a)+(b)</t>
    </r>
    <phoneticPr fontId="1" type="noConversion"/>
  </si>
  <si>
    <r>
      <rPr>
        <b/>
        <sz val="12"/>
        <color theme="1"/>
        <rFont val="新細明體"/>
        <family val="1"/>
        <charset val="136"/>
      </rPr>
      <t>長者學歷</t>
    </r>
    <r>
      <rPr>
        <sz val="12"/>
        <color theme="1"/>
        <rFont val="新細明體"/>
        <family val="2"/>
        <charset val="136"/>
      </rPr>
      <t xml:space="preserve">
</t>
    </r>
    <r>
      <rPr>
        <sz val="12"/>
        <color theme="1"/>
        <rFont val="Times New Roman"/>
        <family val="1"/>
      </rPr>
      <t>(d)</t>
    </r>
    <phoneticPr fontId="1" type="noConversion"/>
  </si>
  <si>
    <t>(5/2025)</t>
    <phoneticPr fontId="1" type="noConversion"/>
  </si>
  <si>
    <r>
      <rPr>
        <sz val="16"/>
        <color theme="1"/>
        <rFont val="新細明體"/>
        <family val="1"/>
        <charset val="136"/>
      </rPr>
      <t>按「撥款規定」第5段，</t>
    </r>
    <r>
      <rPr>
        <b/>
        <sz val="16"/>
        <color theme="1"/>
        <rFont val="新細明體"/>
        <family val="1"/>
        <charset val="136"/>
      </rPr>
      <t>撥款應審慎運用</t>
    </r>
    <r>
      <rPr>
        <sz val="16"/>
        <color theme="1"/>
        <rFont val="新細明體"/>
        <family val="1"/>
        <charset val="136"/>
      </rPr>
      <t>，不可用於購買獎品、現金券、禮物、紀念品，以及與課程／活動沒有直接關係或不符合成本效益的物資、器材和服務（例如小食、飲品、只為舉辦個別課程／活動而購買的電器產品或租用車輛接載學員上課等。長者學苑發展基金委員會將視乎實際需要考慮批准長者學苑為舉辦長幼共融活動而租用旅遊巴服務）。 有關規定可於「長者學苑計劃」網頁下載（</t>
    </r>
    <r>
      <rPr>
        <sz val="16"/>
        <color theme="1"/>
        <rFont val="Times"/>
        <family val="1"/>
      </rPr>
      <t>https://www.elderacademy.org.hk/tc/application-for-funding/</t>
    </r>
    <r>
      <rPr>
        <sz val="16"/>
        <color theme="1"/>
        <rFont val="新細明體"/>
        <family val="1"/>
        <charset val="136"/>
      </rPr>
      <t>）。</t>
    </r>
    <phoneticPr fontId="1" type="noConversion"/>
  </si>
  <si>
    <r>
      <rPr>
        <sz val="14"/>
        <color theme="1"/>
        <rFont val="新細明體"/>
        <family val="1"/>
        <charset val="136"/>
      </rPr>
      <t>例子</t>
    </r>
    <r>
      <rPr>
        <sz val="14"/>
        <color theme="1"/>
        <rFont val="Times New Roman"/>
        <family val="1"/>
      </rPr>
      <t xml:space="preserve"> 1. </t>
    </r>
    <r>
      <rPr>
        <sz val="14"/>
        <color theme="1"/>
        <rFont val="新細明體"/>
        <family val="1"/>
        <charset val="136"/>
      </rPr>
      <t>XX農場生態導賞</t>
    </r>
    <r>
      <rPr>
        <sz val="14"/>
        <color theme="1"/>
        <rFont val="Times New Roman"/>
        <family val="1"/>
      </rPr>
      <t/>
    </r>
    <phoneticPr fontId="1" type="noConversion"/>
  </si>
  <si>
    <r>
      <rPr>
        <sz val="14"/>
        <color theme="1"/>
        <rFont val="新細明體"/>
        <family val="1"/>
        <charset val="136"/>
      </rPr>
      <t>例子</t>
    </r>
    <r>
      <rPr>
        <sz val="14"/>
        <color theme="1"/>
        <rFont val="Times New Roman"/>
        <family val="1"/>
      </rPr>
      <t xml:space="preserve"> 1.XX</t>
    </r>
    <r>
      <rPr>
        <sz val="14"/>
        <color theme="1"/>
        <rFont val="新細明體"/>
        <family val="1"/>
        <charset val="136"/>
      </rPr>
      <t>農場生態導賞</t>
    </r>
    <r>
      <rPr>
        <sz val="14"/>
        <color theme="1"/>
        <rFont val="Times New Roman"/>
        <family val="1"/>
      </rPr>
      <t/>
    </r>
    <phoneticPr fontId="1" type="noConversion"/>
  </si>
  <si>
    <r>
      <rPr>
        <sz val="12"/>
        <color theme="1"/>
        <rFont val="新細明體"/>
        <family val="2"/>
        <charset val="136"/>
      </rPr>
      <t>請附上每個課程／活動至少</t>
    </r>
    <r>
      <rPr>
        <b/>
        <sz val="12"/>
        <color theme="1"/>
        <rFont val="Times New Roman"/>
        <family val="1"/>
      </rPr>
      <t xml:space="preserve"> 5</t>
    </r>
    <r>
      <rPr>
        <sz val="12"/>
        <color theme="1"/>
        <rFont val="Times New Roman"/>
        <family val="1"/>
      </rPr>
      <t xml:space="preserve"> </t>
    </r>
    <r>
      <rPr>
        <b/>
        <sz val="12"/>
        <color theme="1"/>
        <rFont val="新細明體"/>
        <family val="1"/>
        <charset val="136"/>
      </rPr>
      <t>張相片</t>
    </r>
    <r>
      <rPr>
        <sz val="12"/>
        <color theme="1"/>
        <rFont val="新細明體"/>
        <family val="2"/>
        <charset val="136"/>
      </rPr>
      <t>、課程／活動</t>
    </r>
    <r>
      <rPr>
        <b/>
        <sz val="12"/>
        <color theme="1"/>
        <rFont val="新細明體"/>
        <family val="1"/>
        <charset val="136"/>
      </rPr>
      <t>評估問卷結果</t>
    </r>
    <r>
      <rPr>
        <sz val="12"/>
        <color theme="1"/>
        <rFont val="新細明體"/>
        <family val="2"/>
        <charset val="136"/>
      </rPr>
      <t>（至少須收集七成學員已填妥的問卷作分析，並提供出席率等資料。課程／活動評估問卷及結果樣本見</t>
    </r>
    <r>
      <rPr>
        <b/>
        <sz val="12"/>
        <color theme="1"/>
        <rFont val="新細明體"/>
        <family val="1"/>
        <charset val="136"/>
      </rPr>
      <t>附件三</t>
    </r>
    <r>
      <rPr>
        <sz val="12"/>
        <color theme="1"/>
        <rFont val="新細明體"/>
        <family val="1"/>
        <charset val="136"/>
      </rPr>
      <t>）、</t>
    </r>
    <r>
      <rPr>
        <b/>
        <sz val="12"/>
        <color theme="1"/>
        <rFont val="新細明體"/>
        <family val="1"/>
        <charset val="136"/>
      </rPr>
      <t>相關文件</t>
    </r>
    <r>
      <rPr>
        <sz val="12"/>
        <color theme="1"/>
        <rFont val="新細明體"/>
        <family val="1"/>
        <charset val="136"/>
      </rPr>
      <t>（如活動程序）及</t>
    </r>
    <r>
      <rPr>
        <b/>
        <sz val="12"/>
        <color theme="1"/>
        <rFont val="新細明體"/>
        <family val="1"/>
        <charset val="136"/>
      </rPr>
      <t>補充資料</t>
    </r>
    <r>
      <rPr>
        <sz val="12"/>
        <color theme="1"/>
        <rFont val="新細明體"/>
        <family val="1"/>
        <charset val="136"/>
      </rPr>
      <t>（如錄影）。</t>
    </r>
    <phoneticPr fontId="1" type="noConversion"/>
  </si>
  <si>
    <r>
      <t>已成立的長者學苑必須在計劃獲批准後的</t>
    </r>
    <r>
      <rPr>
        <b/>
        <sz val="12"/>
        <color theme="1"/>
        <rFont val="新細明體"/>
        <family val="1"/>
        <charset val="136"/>
      </rPr>
      <t>2年</t>
    </r>
    <r>
      <rPr>
        <sz val="12"/>
        <color theme="1"/>
        <rFont val="新細明體"/>
        <family val="2"/>
        <charset val="136"/>
      </rPr>
      <t>內（「兩年計劃」），最少開辦</t>
    </r>
    <r>
      <rPr>
        <b/>
        <sz val="12"/>
        <color theme="1"/>
        <rFont val="新細明體"/>
        <family val="1"/>
        <charset val="136"/>
      </rPr>
      <t>9個課程</t>
    </r>
    <r>
      <rPr>
        <sz val="12"/>
        <color theme="1"/>
        <rFont val="新細明體"/>
        <family val="2"/>
        <charset val="136"/>
      </rPr>
      <t>，當中包括最少</t>
    </r>
    <r>
      <rPr>
        <b/>
        <sz val="12"/>
        <color theme="1"/>
        <rFont val="新細明體"/>
        <family val="1"/>
        <charset val="136"/>
      </rPr>
      <t>1個由衞生署編制的必修健康課程</t>
    </r>
    <r>
      <rPr>
        <sz val="12"/>
        <color theme="1"/>
        <rFont val="新細明體"/>
        <family val="2"/>
        <charset val="136"/>
      </rPr>
      <t>（已上載「長者學苑計劃」網頁https://www.elderacademy.org.hk/tc/application-for-funding/）；並在</t>
    </r>
    <r>
      <rPr>
        <b/>
        <sz val="12"/>
        <color theme="1"/>
        <rFont val="新細明體"/>
        <family val="1"/>
        <charset val="136"/>
      </rPr>
      <t>首6個月內，開辦由長者學苑發展基金（基金）委員會安排的必修理財課程</t>
    </r>
    <r>
      <rPr>
        <sz val="12"/>
        <color theme="1"/>
        <rFont val="新細明體"/>
        <family val="1"/>
        <charset val="136"/>
      </rPr>
      <t>（開辦必修理財課程的規定只適用於</t>
    </r>
    <r>
      <rPr>
        <b/>
        <sz val="12"/>
        <color theme="1"/>
        <rFont val="新細明體"/>
        <family val="1"/>
        <charset val="136"/>
      </rPr>
      <t>2024年8月或以後</t>
    </r>
    <r>
      <rPr>
        <sz val="12"/>
        <color theme="1"/>
        <rFont val="新細明體"/>
        <family val="1"/>
        <charset val="136"/>
      </rPr>
      <t>獲批撥款的長者學苑）</t>
    </r>
    <r>
      <rPr>
        <sz val="12"/>
        <color theme="1"/>
        <rFont val="新細明體"/>
        <family val="2"/>
        <charset val="136"/>
      </rPr>
      <t>。每個長者學苑課程最少須有</t>
    </r>
    <r>
      <rPr>
        <b/>
        <sz val="12"/>
        <color theme="1"/>
        <rFont val="新細明體"/>
        <family val="1"/>
        <charset val="136"/>
      </rPr>
      <t>10名長者報讀</t>
    </r>
    <r>
      <rPr>
        <sz val="12"/>
        <color theme="1"/>
        <rFont val="新細明體"/>
        <family val="2"/>
        <charset val="136"/>
      </rPr>
      <t>。 如未能達至上述的指定課程數目及報讀人數，課程撥款數額需按比例退回基金信託人。另外，長者學苑必須在計劃推行期間最少舉辦</t>
    </r>
    <r>
      <rPr>
        <b/>
        <sz val="12"/>
        <color theme="1"/>
        <rFont val="新細明體"/>
        <family val="1"/>
        <charset val="136"/>
      </rPr>
      <t>1</t>
    </r>
    <r>
      <rPr>
        <sz val="12"/>
        <color theme="1"/>
        <rFont val="新細明體"/>
        <family val="2"/>
        <charset val="136"/>
      </rPr>
      <t>個長幼共融活動。每個活動最少有10名長者參與。
推行「兩年計劃」課程（A至E項）及長幼共融活動（F項）的撥款分別為48,000元和12,000元。</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</si>
</sst>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2"/>
      <color theme="1"/>
      <name val="新細明體"/>
      <family val="2"/>
      <charset val="136"/>
      <scheme val="minor"/>
    </font>
    <font>
      <sz val="9"/>
      <name val="新細明體"/>
      <family val="2"/>
      <charset val="136"/>
      <scheme val="minor"/>
    </font>
    <font>
      <sz val="12"/>
      <color theme="1"/>
      <name val="新細明體"/>
      <family val="2"/>
      <charset val="136"/>
      <scheme val="minor"/>
    </font>
    <font>
      <sz val="12"/>
      <color theme="1"/>
      <name val="新細明體"/>
      <family val="1"/>
      <charset val="136"/>
    </font>
    <font>
      <sz val="12"/>
      <color theme="1"/>
      <name val="Times New Roman"/>
      <family val="1"/>
    </font>
    <font>
      <sz val="12"/>
      <color theme="1"/>
      <name val="新細明體"/>
      <family val="2"/>
      <charset val="136"/>
    </font>
    <font>
      <vertAlign val="superscript"/>
      <sz val="12"/>
      <color theme="1"/>
      <name val="Times New Roman"/>
      <family val="1"/>
    </font>
    <font>
      <b/>
      <i/>
      <sz val="12"/>
      <color theme="1"/>
      <name val="Times New Roman"/>
      <family val="1"/>
    </font>
    <font>
      <b/>
      <i/>
      <sz val="12"/>
      <color theme="1"/>
      <name val="新細明體"/>
      <family val="1"/>
      <charset val="136"/>
    </font>
    <font>
      <b/>
      <sz val="14"/>
      <color theme="1"/>
      <name val="Times New Roman"/>
      <family val="1"/>
    </font>
    <font>
      <b/>
      <sz val="12"/>
      <color theme="1"/>
      <name val="Times New Roman"/>
      <family val="1"/>
    </font>
    <font>
      <b/>
      <sz val="14"/>
      <color theme="1"/>
      <name val="新細明體"/>
      <family val="1"/>
      <charset val="136"/>
    </font>
    <font>
      <b/>
      <sz val="12"/>
      <color theme="1"/>
      <name val="新細明體"/>
      <family val="1"/>
      <charset val="136"/>
    </font>
    <font>
      <sz val="12"/>
      <color theme="1"/>
      <name val="細明體"/>
      <family val="3"/>
      <charset val="136"/>
    </font>
    <font>
      <sz val="12"/>
      <name val="Times New Roman"/>
      <family val="1"/>
    </font>
    <font>
      <sz val="12"/>
      <name val="細明體"/>
      <family val="3"/>
      <charset val="136"/>
    </font>
    <font>
      <b/>
      <sz val="12"/>
      <color theme="1"/>
      <name val="新細明體"/>
      <family val="2"/>
      <charset val="136"/>
    </font>
    <font>
      <b/>
      <sz val="12"/>
      <color theme="1"/>
      <name val="細明體"/>
      <family val="3"/>
      <charset val="136"/>
    </font>
    <font>
      <b/>
      <sz val="14"/>
      <color theme="1"/>
      <name val="細明體"/>
      <family val="3"/>
      <charset val="136"/>
    </font>
    <font>
      <u/>
      <sz val="12"/>
      <color theme="1"/>
      <name val="Times New Roman"/>
      <family val="1"/>
    </font>
    <font>
      <b/>
      <u/>
      <sz val="14"/>
      <color theme="1"/>
      <name val="Times New Roman"/>
      <family val="1"/>
    </font>
    <font>
      <b/>
      <u/>
      <sz val="14"/>
      <color theme="1"/>
      <name val="新細明體"/>
      <family val="1"/>
      <charset val="136"/>
    </font>
    <font>
      <sz val="14"/>
      <color theme="1"/>
      <name val="Times New Roman"/>
      <family val="1"/>
    </font>
    <font>
      <b/>
      <sz val="16"/>
      <color theme="1"/>
      <name val="新細明體"/>
      <family val="1"/>
      <charset val="136"/>
      <scheme val="minor"/>
    </font>
    <font>
      <b/>
      <sz val="16"/>
      <color theme="1"/>
      <name val="Times New Roman"/>
      <family val="1"/>
    </font>
    <font>
      <b/>
      <sz val="16"/>
      <color theme="1"/>
      <name val="新細明體"/>
      <family val="1"/>
      <charset val="136"/>
    </font>
    <font>
      <sz val="14"/>
      <color theme="1"/>
      <name val="新細明體"/>
      <family val="1"/>
      <charset val="136"/>
    </font>
    <font>
      <sz val="14"/>
      <color theme="1"/>
      <name val="細明體"/>
      <family val="3"/>
      <charset val="136"/>
    </font>
    <font>
      <u/>
      <sz val="14"/>
      <color theme="1"/>
      <name val="細明體"/>
      <family val="3"/>
      <charset val="136"/>
    </font>
    <font>
      <sz val="16"/>
      <color theme="1"/>
      <name val="新細明體"/>
      <family val="1"/>
      <charset val="136"/>
    </font>
    <font>
      <i/>
      <sz val="14"/>
      <color theme="1"/>
      <name val="Times New Roman"/>
      <family val="1"/>
    </font>
    <font>
      <i/>
      <sz val="14"/>
      <color theme="1"/>
      <name val="新細明體"/>
      <family val="1"/>
      <charset val="136"/>
    </font>
    <font>
      <sz val="14"/>
      <name val="Times New Roman"/>
      <family val="1"/>
    </font>
    <font>
      <b/>
      <sz val="16"/>
      <name val="Times New Roman"/>
      <family val="1"/>
    </font>
    <font>
      <u/>
      <sz val="12"/>
      <color theme="1"/>
      <name val="新細明體"/>
      <family val="1"/>
      <charset val="136"/>
    </font>
    <font>
      <b/>
      <sz val="14"/>
      <color rgb="FF3333CC"/>
      <name val="細明體"/>
      <family val="3"/>
      <charset val="136"/>
    </font>
    <font>
      <b/>
      <sz val="14"/>
      <color rgb="FF3333CC"/>
      <name val="新細明體"/>
      <family val="1"/>
      <charset val="136"/>
    </font>
    <font>
      <i/>
      <sz val="12"/>
      <color theme="1"/>
      <name val="新細明體"/>
      <family val="2"/>
      <charset val="136"/>
      <scheme val="minor"/>
    </font>
    <font>
      <i/>
      <sz val="12"/>
      <color theme="1"/>
      <name val="Times New Roman"/>
      <family val="1"/>
    </font>
    <font>
      <i/>
      <sz val="12"/>
      <color theme="1"/>
      <name val="細明體"/>
      <family val="3"/>
      <charset val="136"/>
    </font>
    <font>
      <b/>
      <sz val="14"/>
      <color theme="1"/>
      <name val="新細明體"/>
      <family val="1"/>
      <charset val="136"/>
      <scheme val="minor"/>
    </font>
    <font>
      <b/>
      <sz val="12"/>
      <color rgb="FF3333CC"/>
      <name val="新細明體"/>
      <family val="2"/>
      <charset val="136"/>
    </font>
    <font>
      <b/>
      <sz val="12"/>
      <color rgb="FF3333CC"/>
      <name val="Times New Roman"/>
      <family val="1"/>
    </font>
    <font>
      <b/>
      <sz val="12"/>
      <color rgb="FF3333CC"/>
      <name val="新細明體"/>
      <family val="2"/>
      <charset val="136"/>
      <scheme val="minor"/>
    </font>
    <font>
      <sz val="5"/>
      <color theme="1"/>
      <name val="細明體"/>
      <family val="3"/>
      <charset val="136"/>
    </font>
    <font>
      <sz val="5"/>
      <color theme="1"/>
      <name val="Times New Roman"/>
      <family val="1"/>
    </font>
    <font>
      <sz val="16"/>
      <color theme="1"/>
      <name val="Times"/>
      <family val="1"/>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tint="0.34998626667073579"/>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medium">
        <color rgb="FF3333CC"/>
      </left>
      <right/>
      <top style="medium">
        <color rgb="FF3333CC"/>
      </top>
      <bottom style="medium">
        <color rgb="FF3333CC"/>
      </bottom>
      <diagonal/>
    </border>
    <border>
      <left/>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239">
    <xf numFmtId="0" fontId="0" fillId="0" borderId="0" xfId="0">
      <alignment vertical="center"/>
    </xf>
    <xf numFmtId="0" fontId="4" fillId="0" borderId="1" xfId="0" applyFont="1" applyBorder="1" applyAlignment="1">
      <alignment horizontal="center" vertical="center" wrapText="1"/>
    </xf>
    <xf numFmtId="0" fontId="4" fillId="0" borderId="1" xfId="0" quotePrefix="1"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9" fontId="4" fillId="2" borderId="1" xfId="1"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lignment vertical="center"/>
    </xf>
    <xf numFmtId="0" fontId="9" fillId="0" borderId="0" xfId="0" applyFont="1" applyAlignment="1">
      <alignment horizontal="center" vertical="center"/>
    </xf>
    <xf numFmtId="0" fontId="4" fillId="0" borderId="1" xfId="0" applyFont="1" applyBorder="1" applyAlignment="1">
      <alignment horizontal="center" vertical="center"/>
    </xf>
    <xf numFmtId="0" fontId="4" fillId="2" borderId="14" xfId="0" applyFont="1" applyFill="1" applyBorder="1" applyAlignment="1">
      <alignment horizontal="center" vertical="center"/>
    </xf>
    <xf numFmtId="0" fontId="10" fillId="0" borderId="0" xfId="0" applyFont="1">
      <alignment vertical="center"/>
    </xf>
    <xf numFmtId="0" fontId="4" fillId="0" borderId="2" xfId="0" applyFont="1" applyBorder="1">
      <alignment vertical="center"/>
    </xf>
    <xf numFmtId="0" fontId="4" fillId="0" borderId="0" xfId="0" applyFont="1" applyBorder="1">
      <alignment vertical="center"/>
    </xf>
    <xf numFmtId="0" fontId="4" fillId="0" borderId="3" xfId="0" applyFont="1" applyBorder="1">
      <alignment vertical="center"/>
    </xf>
    <xf numFmtId="0" fontId="4" fillId="0" borderId="0" xfId="0" applyFont="1" applyBorder="1" applyAlignment="1">
      <alignment horizontal="right" vertical="center"/>
    </xf>
    <xf numFmtId="0" fontId="4" fillId="0" borderId="1" xfId="0" applyFont="1" applyBorder="1">
      <alignment vertical="center"/>
    </xf>
    <xf numFmtId="0" fontId="4" fillId="0" borderId="18" xfId="0" applyFont="1" applyBorder="1" applyAlignment="1">
      <alignment horizontal="center" vertical="center"/>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xf>
    <xf numFmtId="0" fontId="4" fillId="2" borderId="1" xfId="0" applyFont="1" applyFill="1" applyBorder="1">
      <alignment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13" fillId="2" borderId="1" xfId="0" applyFont="1" applyFill="1" applyBorder="1" applyAlignment="1">
      <alignment horizontal="left" vertical="center" wrapText="1"/>
    </xf>
    <xf numFmtId="0" fontId="14" fillId="2" borderId="0" xfId="0" applyFont="1" applyFill="1" applyAlignment="1">
      <alignment horizontal="center" vertical="center"/>
    </xf>
    <xf numFmtId="9" fontId="4" fillId="0" borderId="1" xfId="1" applyFont="1" applyBorder="1" applyAlignment="1">
      <alignment horizontal="center" vertical="center"/>
    </xf>
    <xf numFmtId="0" fontId="10" fillId="0" borderId="0" xfId="0" applyFont="1" applyAlignment="1">
      <alignment horizontal="center" vertical="center"/>
    </xf>
    <xf numFmtId="0" fontId="13" fillId="0" borderId="13" xfId="0" applyFont="1" applyBorder="1" applyAlignment="1">
      <alignment horizontal="right" vertical="center"/>
    </xf>
    <xf numFmtId="0" fontId="4" fillId="0" borderId="0" xfId="0" applyFont="1" applyBorder="1" applyAlignment="1">
      <alignment horizontal="center" vertical="center"/>
    </xf>
    <xf numFmtId="0" fontId="18" fillId="0" borderId="0" xfId="0" applyFont="1" applyAlignment="1">
      <alignment horizontal="center" vertical="center"/>
    </xf>
    <xf numFmtId="0" fontId="19" fillId="0" borderId="0" xfId="0" applyFont="1" applyBorder="1" applyAlignment="1">
      <alignment horizontal="center" vertical="center"/>
    </xf>
    <xf numFmtId="0" fontId="4" fillId="0" borderId="14" xfId="0" applyFont="1" applyFill="1" applyBorder="1" applyAlignment="1">
      <alignment horizontal="center" vertical="center"/>
    </xf>
    <xf numFmtId="0" fontId="13" fillId="3" borderId="14" xfId="0" applyFont="1" applyFill="1" applyBorder="1" applyAlignment="1">
      <alignment horizontal="center" vertical="center"/>
    </xf>
    <xf numFmtId="0" fontId="4" fillId="0" borderId="0" xfId="0" applyFont="1" applyBorder="1" applyAlignment="1">
      <alignment vertical="center"/>
    </xf>
    <xf numFmtId="0" fontId="9" fillId="0" borderId="0" xfId="0" applyFont="1" applyAlignment="1">
      <alignment horizontal="right" vertical="center"/>
    </xf>
    <xf numFmtId="0" fontId="18" fillId="0" borderId="0" xfId="0" applyFont="1" applyAlignment="1">
      <alignment horizontal="right" vertical="center"/>
    </xf>
    <xf numFmtId="0" fontId="4" fillId="0" borderId="0" xfId="0" applyFont="1" applyAlignment="1">
      <alignment horizontal="right" vertical="center"/>
    </xf>
    <xf numFmtId="0" fontId="4" fillId="0" borderId="24" xfId="0" applyFont="1" applyBorder="1" applyAlignment="1">
      <alignment vertical="center"/>
    </xf>
    <xf numFmtId="0" fontId="4" fillId="0" borderId="26" xfId="0" applyFont="1" applyBorder="1" applyAlignment="1">
      <alignment vertical="center"/>
    </xf>
    <xf numFmtId="0" fontId="4" fillId="0" borderId="26" xfId="0" applyFont="1" applyBorder="1">
      <alignment vertical="center"/>
    </xf>
    <xf numFmtId="0" fontId="4" fillId="0" borderId="27" xfId="0" applyFont="1" applyBorder="1" applyAlignment="1">
      <alignment horizontal="center" vertical="center"/>
    </xf>
    <xf numFmtId="0" fontId="4" fillId="0" borderId="28" xfId="0" applyFont="1" applyBorder="1">
      <alignment vertical="center"/>
    </xf>
    <xf numFmtId="0" fontId="4" fillId="0" borderId="29"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0" xfId="0" applyFont="1" applyAlignment="1">
      <alignment vertical="center"/>
    </xf>
    <xf numFmtId="40" fontId="22" fillId="0" borderId="0" xfId="0" applyNumberFormat="1" applyFont="1">
      <alignment vertical="center"/>
    </xf>
    <xf numFmtId="40" fontId="23" fillId="0" borderId="0" xfId="0" applyNumberFormat="1" applyFont="1">
      <alignment vertical="center"/>
    </xf>
    <xf numFmtId="40" fontId="24" fillId="0" borderId="0" xfId="0" applyNumberFormat="1" applyFont="1">
      <alignment vertical="center"/>
    </xf>
    <xf numFmtId="40" fontId="9" fillId="0" borderId="0" xfId="0" applyNumberFormat="1" applyFont="1">
      <alignment vertical="center"/>
    </xf>
    <xf numFmtId="40" fontId="20" fillId="0" borderId="0" xfId="0" applyNumberFormat="1" applyFont="1">
      <alignment vertical="center"/>
    </xf>
    <xf numFmtId="40" fontId="22" fillId="0" borderId="30" xfId="0" applyNumberFormat="1" applyFont="1" applyBorder="1">
      <alignment vertical="center"/>
    </xf>
    <xf numFmtId="40" fontId="22" fillId="0" borderId="9" xfId="0" applyNumberFormat="1" applyFont="1" applyBorder="1" applyAlignment="1">
      <alignment vertical="center" wrapText="1"/>
    </xf>
    <xf numFmtId="49" fontId="22" fillId="0" borderId="30" xfId="0" applyNumberFormat="1" applyFont="1" applyBorder="1">
      <alignment vertical="center"/>
    </xf>
    <xf numFmtId="40" fontId="22" fillId="0" borderId="31" xfId="0" applyNumberFormat="1" applyFont="1" applyBorder="1" applyAlignment="1">
      <alignment vertical="center" wrapText="1"/>
    </xf>
    <xf numFmtId="40" fontId="22" fillId="0" borderId="0" xfId="0" applyNumberFormat="1" applyFont="1" applyBorder="1" applyAlignment="1">
      <alignment vertical="center" wrapText="1"/>
    </xf>
    <xf numFmtId="49" fontId="27" fillId="0" borderId="0" xfId="0" applyNumberFormat="1" applyFont="1" applyBorder="1">
      <alignment vertical="center"/>
    </xf>
    <xf numFmtId="40" fontId="27" fillId="0" borderId="0" xfId="0" applyNumberFormat="1" applyFont="1" applyBorder="1" applyAlignment="1">
      <alignment vertical="center" wrapText="1"/>
    </xf>
    <xf numFmtId="40" fontId="9" fillId="0" borderId="1" xfId="0" applyNumberFormat="1" applyFont="1" applyBorder="1">
      <alignment vertical="center"/>
    </xf>
    <xf numFmtId="40" fontId="22" fillId="2" borderId="1" xfId="0" applyNumberFormat="1" applyFont="1" applyFill="1" applyBorder="1">
      <alignment vertical="center"/>
    </xf>
    <xf numFmtId="40" fontId="22" fillId="0" borderId="1" xfId="0" applyNumberFormat="1" applyFont="1" applyFill="1" applyBorder="1">
      <alignment vertical="center"/>
    </xf>
    <xf numFmtId="40" fontId="22" fillId="0" borderId="1" xfId="0" applyNumberFormat="1" applyFont="1" applyBorder="1" applyAlignment="1">
      <alignment horizontal="center" vertical="center"/>
    </xf>
    <xf numFmtId="40" fontId="22" fillId="0" borderId="4" xfId="0" applyNumberFormat="1" applyFont="1" applyBorder="1" applyAlignment="1">
      <alignment horizontal="center" vertical="center"/>
    </xf>
    <xf numFmtId="40" fontId="22" fillId="0" borderId="1" xfId="0" applyNumberFormat="1" applyFont="1" applyBorder="1">
      <alignment vertical="center"/>
    </xf>
    <xf numFmtId="40" fontId="30" fillId="0" borderId="1" xfId="0" applyNumberFormat="1" applyFont="1" applyFill="1" applyBorder="1" applyAlignment="1">
      <alignment horizontal="right" vertical="center"/>
    </xf>
    <xf numFmtId="40" fontId="31" fillId="0" borderId="1" xfId="0" applyNumberFormat="1" applyFont="1" applyFill="1" applyBorder="1" applyAlignment="1">
      <alignment horizontal="right" vertical="center"/>
    </xf>
    <xf numFmtId="40" fontId="32" fillId="0" borderId="4" xfId="0" applyNumberFormat="1" applyFont="1" applyFill="1" applyBorder="1" applyAlignment="1">
      <alignment horizontal="center" vertical="center"/>
    </xf>
    <xf numFmtId="40" fontId="30" fillId="0" borderId="1" xfId="0" applyNumberFormat="1" applyFont="1" applyBorder="1" applyAlignment="1">
      <alignment horizontal="right" vertical="center"/>
    </xf>
    <xf numFmtId="40" fontId="31" fillId="0" borderId="1" xfId="0" applyNumberFormat="1" applyFont="1" applyBorder="1" applyAlignment="1">
      <alignment horizontal="right" vertical="center"/>
    </xf>
    <xf numFmtId="40" fontId="30" fillId="0" borderId="18" xfId="0" applyNumberFormat="1" applyFont="1" applyBorder="1" applyAlignment="1">
      <alignment horizontal="right" vertical="center"/>
    </xf>
    <xf numFmtId="40" fontId="31" fillId="0" borderId="18" xfId="0" applyNumberFormat="1" applyFont="1" applyBorder="1" applyAlignment="1">
      <alignment horizontal="right" vertical="center"/>
    </xf>
    <xf numFmtId="40" fontId="22" fillId="3" borderId="1" xfId="0" applyNumberFormat="1" applyFont="1" applyFill="1" applyBorder="1">
      <alignment vertical="center"/>
    </xf>
    <xf numFmtId="40" fontId="22" fillId="0" borderId="0" xfId="0" applyNumberFormat="1" applyFont="1" applyBorder="1" applyAlignment="1">
      <alignment horizontal="right" vertical="center"/>
    </xf>
    <xf numFmtId="40" fontId="22" fillId="0" borderId="0" xfId="0" applyNumberFormat="1" applyFont="1" applyBorder="1">
      <alignment vertical="center"/>
    </xf>
    <xf numFmtId="40" fontId="22" fillId="0" borderId="0" xfId="0" applyNumberFormat="1" applyFont="1" applyFill="1" applyBorder="1">
      <alignment vertical="center"/>
    </xf>
    <xf numFmtId="40" fontId="24" fillId="0" borderId="1" xfId="0" applyNumberFormat="1" applyFont="1" applyBorder="1">
      <alignment vertical="center"/>
    </xf>
    <xf numFmtId="40" fontId="33" fillId="3" borderId="33" xfId="0" applyNumberFormat="1" applyFont="1" applyFill="1" applyBorder="1" applyAlignment="1">
      <alignment horizontal="left" vertical="center"/>
    </xf>
    <xf numFmtId="40" fontId="22" fillId="0" borderId="0" xfId="0" applyNumberFormat="1" applyFont="1" applyAlignment="1">
      <alignment horizontal="left" vertical="center"/>
    </xf>
    <xf numFmtId="40" fontId="18" fillId="0" borderId="0" xfId="0" applyNumberFormat="1" applyFont="1">
      <alignment vertical="center"/>
    </xf>
    <xf numFmtId="0" fontId="3" fillId="0" borderId="0" xfId="0" applyFont="1" applyBorder="1" applyAlignment="1">
      <alignment horizontal="left" vertical="center"/>
    </xf>
    <xf numFmtId="0" fontId="4" fillId="0" borderId="4" xfId="0" applyFont="1" applyBorder="1" applyAlignment="1">
      <alignment horizontal="center" vertical="center"/>
    </xf>
    <xf numFmtId="40" fontId="9" fillId="2" borderId="1" xfId="0" applyNumberFormat="1" applyFont="1" applyFill="1" applyBorder="1" applyAlignment="1">
      <alignment horizontal="center" vertical="center"/>
    </xf>
    <xf numFmtId="40" fontId="9" fillId="2" borderId="4" xfId="0" applyNumberFormat="1" applyFont="1" applyFill="1" applyBorder="1" applyAlignment="1">
      <alignment horizontal="center" vertical="center"/>
    </xf>
    <xf numFmtId="40" fontId="18" fillId="0" borderId="0" xfId="0" applyNumberFormat="1" applyFont="1" applyBorder="1" applyAlignment="1">
      <alignment vertical="center" wrapText="1"/>
    </xf>
    <xf numFmtId="0" fontId="4" fillId="0" borderId="14" xfId="0" applyFont="1" applyBorder="1" applyAlignment="1">
      <alignment horizontal="center" vertical="center"/>
    </xf>
    <xf numFmtId="0" fontId="4" fillId="0" borderId="4" xfId="0" applyFont="1" applyBorder="1" applyAlignment="1">
      <alignment horizontal="center" vertical="top" wrapText="1"/>
    </xf>
    <xf numFmtId="0" fontId="7"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22" fillId="0" borderId="1" xfId="0" applyFont="1" applyBorder="1">
      <alignment vertical="center"/>
    </xf>
    <xf numFmtId="0" fontId="4" fillId="0" borderId="5" xfId="0" applyFont="1" applyBorder="1">
      <alignment vertical="center"/>
    </xf>
    <xf numFmtId="0" fontId="14" fillId="2" borderId="16"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5" xfId="0" applyFont="1" applyFill="1" applyBorder="1" applyAlignment="1">
      <alignment horizontal="left" vertical="center" wrapText="1"/>
    </xf>
    <xf numFmtId="0" fontId="1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9" fontId="14" fillId="2" borderId="5" xfId="1" applyFont="1" applyFill="1" applyBorder="1" applyAlignment="1">
      <alignment horizontal="center" vertical="center"/>
    </xf>
    <xf numFmtId="0" fontId="14" fillId="2" borderId="15" xfId="0" applyFont="1" applyFill="1" applyBorder="1" applyAlignment="1">
      <alignment horizontal="center" vertical="center"/>
    </xf>
    <xf numFmtId="0" fontId="15" fillId="2" borderId="5" xfId="0" applyFont="1" applyFill="1" applyBorder="1" applyAlignment="1">
      <alignment horizontal="left" vertical="center" wrapText="1"/>
    </xf>
    <xf numFmtId="0" fontId="15" fillId="2" borderId="5" xfId="0" applyFont="1" applyFill="1" applyBorder="1" applyAlignment="1">
      <alignment vertical="center" wrapText="1"/>
    </xf>
    <xf numFmtId="0" fontId="4" fillId="0" borderId="1" xfId="0" applyFont="1" applyBorder="1" applyAlignment="1">
      <alignment vertical="center"/>
    </xf>
    <xf numFmtId="0" fontId="4" fillId="2" borderId="7" xfId="0" applyFont="1" applyFill="1" applyBorder="1" applyAlignment="1">
      <alignment horizontal="center" vertical="center"/>
    </xf>
    <xf numFmtId="0" fontId="4" fillId="0" borderId="18" xfId="0" applyFont="1" applyBorder="1" applyAlignment="1">
      <alignment horizontal="center" vertical="center"/>
    </xf>
    <xf numFmtId="0" fontId="4" fillId="2" borderId="8" xfId="0" applyFont="1" applyFill="1" applyBorder="1" applyAlignment="1">
      <alignment horizontal="center" vertical="center"/>
    </xf>
    <xf numFmtId="0" fontId="4" fillId="2" borderId="34" xfId="0" applyFont="1" applyFill="1" applyBorder="1">
      <alignment vertical="center"/>
    </xf>
    <xf numFmtId="0" fontId="10" fillId="2" borderId="7"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9" fillId="0" borderId="0" xfId="0" applyFont="1" applyBorder="1" applyAlignment="1">
      <alignment horizontal="center" vertical="center"/>
    </xf>
    <xf numFmtId="0" fontId="9" fillId="0" borderId="0" xfId="0" applyFont="1" applyAlignment="1">
      <alignment horizontal="center" vertical="center"/>
    </xf>
    <xf numFmtId="0" fontId="4" fillId="0" borderId="4" xfId="0" applyFont="1" applyBorder="1" applyAlignment="1">
      <alignment horizontal="center" vertical="center"/>
    </xf>
    <xf numFmtId="0" fontId="4" fillId="0" borderId="11" xfId="0" applyFont="1" applyBorder="1">
      <alignment vertical="center"/>
    </xf>
    <xf numFmtId="0" fontId="4" fillId="0" borderId="19" xfId="0" applyFont="1" applyBorder="1" applyAlignment="1">
      <alignment horizontal="center" vertical="center" wrapText="1"/>
    </xf>
    <xf numFmtId="0" fontId="4" fillId="0" borderId="11" xfId="0" quotePrefix="1" applyFont="1" applyBorder="1" applyAlignment="1">
      <alignment horizontal="center" vertical="center" wrapText="1"/>
    </xf>
    <xf numFmtId="0" fontId="4" fillId="0" borderId="1" xfId="0" applyFont="1" applyBorder="1" applyAlignment="1">
      <alignment horizontal="center" vertical="top" wrapText="1"/>
    </xf>
    <xf numFmtId="0" fontId="4" fillId="0" borderId="18" xfId="0" applyFont="1" applyBorder="1" applyAlignment="1">
      <alignment vertical="center"/>
    </xf>
    <xf numFmtId="0" fontId="4" fillId="0" borderId="35" xfId="0" applyFont="1" applyBorder="1" applyAlignment="1">
      <alignment horizontal="center" vertical="center"/>
    </xf>
    <xf numFmtId="0" fontId="4" fillId="0" borderId="35" xfId="0" applyFont="1" applyBorder="1" applyAlignment="1">
      <alignment horizontal="center" vertical="center" wrapText="1"/>
    </xf>
    <xf numFmtId="0" fontId="18" fillId="0" borderId="5" xfId="0" applyFont="1" applyBorder="1" applyAlignment="1">
      <alignment vertical="center"/>
    </xf>
    <xf numFmtId="0" fontId="18" fillId="0" borderId="16" xfId="0" applyFont="1" applyBorder="1" applyAlignment="1">
      <alignment vertical="center"/>
    </xf>
    <xf numFmtId="0" fontId="9" fillId="0" borderId="0" xfId="0" applyFont="1" applyAlignment="1">
      <alignment horizontal="center" vertical="center"/>
    </xf>
    <xf numFmtId="0" fontId="16" fillId="0" borderId="0" xfId="0" applyFont="1" applyAlignment="1">
      <alignment horizontal="center" vertical="center"/>
    </xf>
    <xf numFmtId="0" fontId="4" fillId="3" borderId="14"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8" xfId="0" applyFont="1" applyBorder="1" applyAlignment="1">
      <alignment horizontal="center" vertical="center"/>
    </xf>
    <xf numFmtId="0" fontId="5" fillId="0" borderId="1" xfId="0" applyFont="1" applyBorder="1" applyAlignment="1">
      <alignment horizontal="center" vertical="center" wrapText="1"/>
    </xf>
    <xf numFmtId="9" fontId="4" fillId="2" borderId="18" xfId="0" applyNumberFormat="1" applyFont="1" applyFill="1" applyBorder="1" applyAlignment="1">
      <alignment horizontal="center" vertical="center"/>
    </xf>
    <xf numFmtId="0" fontId="4" fillId="0" borderId="18" xfId="0" applyFont="1" applyFill="1" applyBorder="1" applyAlignment="1">
      <alignment horizontal="center" vertical="center"/>
    </xf>
    <xf numFmtId="9" fontId="4" fillId="0" borderId="18" xfId="0" applyNumberFormat="1" applyFont="1" applyFill="1" applyBorder="1" applyAlignment="1">
      <alignment horizontal="center" vertical="center"/>
    </xf>
    <xf numFmtId="9" fontId="4" fillId="0" borderId="15" xfId="0" applyNumberFormat="1" applyFont="1" applyFill="1" applyBorder="1" applyAlignment="1">
      <alignment horizontal="center" vertical="center"/>
    </xf>
    <xf numFmtId="9" fontId="4" fillId="0" borderId="10" xfId="0" applyNumberFormat="1" applyFont="1" applyFill="1" applyBorder="1" applyAlignment="1">
      <alignment horizontal="center" vertical="center"/>
    </xf>
    <xf numFmtId="0" fontId="4" fillId="0" borderId="18" xfId="0" applyFont="1" applyBorder="1" applyAlignment="1">
      <alignment horizontal="center" vertical="center"/>
    </xf>
    <xf numFmtId="0" fontId="17" fillId="0" borderId="0" xfId="0" applyFont="1">
      <alignment vertical="center"/>
    </xf>
    <xf numFmtId="0" fontId="5" fillId="0" borderId="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4" xfId="0" applyFont="1" applyBorder="1" applyAlignment="1">
      <alignment horizontal="center" vertical="center"/>
    </xf>
    <xf numFmtId="0" fontId="9" fillId="0" borderId="0" xfId="0" applyFont="1" applyAlignment="1">
      <alignment horizontal="center"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Border="1" applyAlignment="1">
      <alignment vertical="top" wrapText="1"/>
    </xf>
    <xf numFmtId="0" fontId="4" fillId="0" borderId="0" xfId="0" applyFont="1" applyAlignment="1">
      <alignment horizontal="left" vertical="top"/>
    </xf>
    <xf numFmtId="0" fontId="4" fillId="0" borderId="0" xfId="0" applyFont="1" applyAlignment="1">
      <alignment horizontal="center" vertical="top" wrapText="1"/>
    </xf>
    <xf numFmtId="0" fontId="4" fillId="0" borderId="6" xfId="0" applyFont="1" applyFill="1" applyBorder="1" applyAlignment="1">
      <alignment horizontal="center" vertical="center"/>
    </xf>
    <xf numFmtId="9" fontId="4" fillId="0" borderId="5" xfId="1" applyFont="1" applyBorder="1" applyAlignment="1">
      <alignment horizontal="center" vertical="center"/>
    </xf>
    <xf numFmtId="9" fontId="4" fillId="0" borderId="30" xfId="1" applyFont="1" applyBorder="1" applyAlignment="1">
      <alignment horizontal="center" vertical="center"/>
    </xf>
    <xf numFmtId="40" fontId="22" fillId="0" borderId="33" xfId="0" applyNumberFormat="1" applyFont="1" applyBorder="1" applyAlignment="1">
      <alignment vertical="center"/>
    </xf>
    <xf numFmtId="40" fontId="32" fillId="0" borderId="1" xfId="0" applyNumberFormat="1" applyFont="1" applyFill="1" applyBorder="1" applyAlignment="1">
      <alignment horizontal="center" vertical="center"/>
    </xf>
    <xf numFmtId="0" fontId="37" fillId="2" borderId="1" xfId="0" applyFont="1" applyFill="1" applyBorder="1" applyAlignment="1">
      <alignment horizontal="right" vertical="center"/>
    </xf>
    <xf numFmtId="0" fontId="4" fillId="0" borderId="8" xfId="0" applyFont="1" applyFill="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xf>
    <xf numFmtId="0" fontId="38" fillId="0" borderId="0" xfId="0" applyFont="1">
      <alignment vertical="center"/>
    </xf>
    <xf numFmtId="0" fontId="10"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0" fillId="0" borderId="25" xfId="0"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7" xfId="0" applyFont="1" applyBorder="1" applyAlignment="1">
      <alignment horizontal="center" vertical="center" wrapText="1"/>
    </xf>
    <xf numFmtId="0" fontId="4" fillId="2" borderId="5" xfId="0" applyFont="1" applyFill="1" applyBorder="1" applyAlignment="1">
      <alignment horizontal="center"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5" fillId="0" borderId="4"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13" fillId="0" borderId="5" xfId="0" applyFont="1" applyBorder="1" applyAlignment="1">
      <alignment horizontal="center" vertical="center" wrapText="1"/>
    </xf>
    <xf numFmtId="0" fontId="0" fillId="0" borderId="11" xfId="0" applyBorder="1" applyAlignment="1">
      <alignment horizontal="center" vertical="center" wrapText="1"/>
    </xf>
    <xf numFmtId="0" fontId="9" fillId="0" borderId="0" xfId="0" applyFont="1" applyBorder="1" applyAlignment="1">
      <alignment horizontal="left" vertical="center"/>
    </xf>
    <xf numFmtId="0" fontId="4" fillId="0" borderId="38" xfId="0" applyFont="1" applyBorder="1" applyAlignment="1">
      <alignment horizontal="left" vertical="top"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5"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18" xfId="0" applyFont="1" applyBorder="1" applyAlignment="1">
      <alignment horizontal="center" vertical="center"/>
    </xf>
    <xf numFmtId="0" fontId="4" fillId="0" borderId="4" xfId="0" applyFont="1" applyBorder="1" applyAlignment="1">
      <alignment horizontal="center" vertical="center"/>
    </xf>
    <xf numFmtId="0" fontId="13" fillId="0" borderId="1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9" xfId="0" applyFont="1" applyBorder="1" applyAlignment="1">
      <alignment horizontal="center" vertical="center" wrapText="1"/>
    </xf>
    <xf numFmtId="49" fontId="27" fillId="5" borderId="18" xfId="0" applyNumberFormat="1" applyFont="1" applyFill="1" applyBorder="1" applyAlignment="1">
      <alignment vertical="center"/>
    </xf>
    <xf numFmtId="0" fontId="0" fillId="5" borderId="32" xfId="0" applyFill="1" applyBorder="1" applyAlignment="1">
      <alignment vertical="center"/>
    </xf>
    <xf numFmtId="0" fontId="0" fillId="5" borderId="4" xfId="0" applyFill="1" applyBorder="1" applyAlignment="1">
      <alignment vertical="center"/>
    </xf>
    <xf numFmtId="0" fontId="0" fillId="5" borderId="2" xfId="0" applyFill="1" applyBorder="1" applyAlignment="1">
      <alignment vertical="center"/>
    </xf>
    <xf numFmtId="0" fontId="43" fillId="0" borderId="17" xfId="0" applyFont="1" applyBorder="1" applyAlignment="1">
      <alignment horizontal="center" vertical="center" wrapText="1"/>
    </xf>
    <xf numFmtId="0" fontId="0" fillId="0" borderId="2" xfId="0" applyBorder="1" applyAlignment="1">
      <alignment horizontal="center" vertical="center" wrapText="1"/>
    </xf>
    <xf numFmtId="0" fontId="0" fillId="0" borderId="19" xfId="0" applyBorder="1" applyAlignment="1">
      <alignment horizontal="center" vertical="center" wrapText="1"/>
    </xf>
    <xf numFmtId="0" fontId="5" fillId="0" borderId="18" xfId="0" applyFont="1" applyBorder="1" applyAlignment="1">
      <alignment horizontal="center" vertical="center" wrapText="1"/>
    </xf>
    <xf numFmtId="0" fontId="4" fillId="0" borderId="12" xfId="0" applyFont="1" applyBorder="1" applyAlignment="1">
      <alignment horizontal="center" vertical="center"/>
    </xf>
    <xf numFmtId="0" fontId="0" fillId="0" borderId="12" xfId="0" applyBorder="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vertical="center"/>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38" fillId="0" borderId="18" xfId="0" applyFont="1" applyBorder="1" applyAlignment="1">
      <alignment horizontal="right" vertical="center"/>
    </xf>
    <xf numFmtId="0" fontId="0" fillId="0" borderId="32" xfId="0" applyBorder="1" applyAlignment="1">
      <alignment horizontal="right" vertical="center"/>
    </xf>
    <xf numFmtId="0" fontId="38" fillId="0" borderId="41" xfId="0" applyFont="1" applyBorder="1" applyAlignment="1">
      <alignment horizontal="right" vertical="center"/>
    </xf>
    <xf numFmtId="0" fontId="0" fillId="0" borderId="42" xfId="0" applyBorder="1" applyAlignment="1">
      <alignment horizontal="right" vertical="center"/>
    </xf>
    <xf numFmtId="49" fontId="27" fillId="5" borderId="18" xfId="0" applyNumberFormat="1" applyFont="1" applyFill="1" applyBorder="1" applyAlignment="1">
      <alignment horizontal="left" vertical="center"/>
    </xf>
    <xf numFmtId="49" fontId="27" fillId="5" borderId="32" xfId="0" applyNumberFormat="1" applyFont="1" applyFill="1" applyBorder="1" applyAlignment="1">
      <alignment horizontal="left" vertical="center"/>
    </xf>
    <xf numFmtId="49" fontId="27" fillId="5" borderId="4" xfId="0" applyNumberFormat="1" applyFont="1" applyFill="1" applyBorder="1" applyAlignment="1">
      <alignment horizontal="left" vertical="center"/>
    </xf>
    <xf numFmtId="0" fontId="5" fillId="0" borderId="35" xfId="0" applyFont="1" applyBorder="1" applyAlignment="1">
      <alignment horizontal="center" vertical="center" wrapText="1"/>
    </xf>
    <xf numFmtId="0" fontId="4" fillId="0" borderId="35" xfId="0" applyFont="1" applyBorder="1" applyAlignment="1">
      <alignment horizontal="center" vertical="center" wrapText="1"/>
    </xf>
    <xf numFmtId="0" fontId="0" fillId="0" borderId="5" xfId="0" applyBorder="1" applyAlignment="1">
      <alignment vertical="center" wrapText="1"/>
    </xf>
    <xf numFmtId="0" fontId="0" fillId="0" borderId="11" xfId="0" applyBorder="1" applyAlignment="1">
      <alignment vertical="center"/>
    </xf>
    <xf numFmtId="0" fontId="0" fillId="0" borderId="5" xfId="0" applyBorder="1" applyAlignment="1">
      <alignment vertical="center"/>
    </xf>
    <xf numFmtId="0" fontId="40" fillId="6" borderId="32" xfId="0" applyFont="1" applyFill="1" applyBorder="1" applyAlignment="1">
      <alignment horizontal="center" vertical="center"/>
    </xf>
    <xf numFmtId="0" fontId="40" fillId="6" borderId="36" xfId="0" applyFont="1" applyFill="1" applyBorder="1" applyAlignment="1">
      <alignment horizontal="center" vertical="center"/>
    </xf>
    <xf numFmtId="0" fontId="40" fillId="7" borderId="37" xfId="0" applyFont="1" applyFill="1" applyBorder="1" applyAlignment="1">
      <alignment horizontal="center" vertical="center"/>
    </xf>
    <xf numFmtId="0" fontId="40" fillId="7" borderId="32" xfId="0" applyFont="1" applyFill="1" applyBorder="1" applyAlignment="1">
      <alignment horizontal="center" vertical="center"/>
    </xf>
    <xf numFmtId="0" fontId="40" fillId="7" borderId="4" xfId="0" applyFont="1" applyFill="1" applyBorder="1" applyAlignment="1">
      <alignment horizontal="center" vertical="center"/>
    </xf>
    <xf numFmtId="0" fontId="0" fillId="0" borderId="0" xfId="0" applyAlignment="1">
      <alignment vertical="center"/>
    </xf>
    <xf numFmtId="0" fontId="0" fillId="0" borderId="0" xfId="0" applyAlignment="1">
      <alignment horizontal="left" vertical="center"/>
    </xf>
    <xf numFmtId="40" fontId="22" fillId="0" borderId="18" xfId="0" applyNumberFormat="1" applyFont="1" applyBorder="1" applyAlignment="1">
      <alignment horizontal="right" vertical="center"/>
    </xf>
    <xf numFmtId="0" fontId="0" fillId="0" borderId="4" xfId="0" applyBorder="1" applyAlignment="1">
      <alignment horizontal="right" vertical="center"/>
    </xf>
    <xf numFmtId="40" fontId="25" fillId="0" borderId="30" xfId="0" applyNumberFormat="1" applyFont="1" applyBorder="1" applyAlignment="1">
      <alignment horizontal="justify" vertical="top" wrapText="1"/>
    </xf>
    <xf numFmtId="40" fontId="22" fillId="0" borderId="30" xfId="0" applyNumberFormat="1" applyFont="1" applyBorder="1" applyAlignment="1">
      <alignment vertical="top"/>
    </xf>
    <xf numFmtId="0" fontId="0" fillId="0" borderId="30" xfId="0" applyBorder="1" applyAlignment="1">
      <alignment vertical="center"/>
    </xf>
    <xf numFmtId="40" fontId="22" fillId="0" borderId="30" xfId="0" applyNumberFormat="1" applyFont="1" applyBorder="1" applyAlignment="1">
      <alignment vertical="center"/>
    </xf>
    <xf numFmtId="40" fontId="9" fillId="0" borderId="18" xfId="0" applyNumberFormat="1" applyFont="1" applyBorder="1" applyAlignment="1">
      <alignment horizontal="center" vertical="center"/>
    </xf>
    <xf numFmtId="0" fontId="0" fillId="0" borderId="32" xfId="0" applyBorder="1" applyAlignment="1">
      <alignment vertical="center"/>
    </xf>
    <xf numFmtId="0" fontId="0" fillId="0" borderId="4" xfId="0" applyBorder="1" applyAlignment="1">
      <alignment vertical="center"/>
    </xf>
    <xf numFmtId="40" fontId="22" fillId="0" borderId="18" xfId="0" applyNumberFormat="1" applyFont="1" applyFill="1" applyBorder="1" applyAlignment="1">
      <alignment horizontal="right" vertical="center"/>
    </xf>
    <xf numFmtId="40" fontId="31" fillId="4" borderId="18" xfId="0" applyNumberFormat="1" applyFont="1" applyFill="1" applyBorder="1" applyAlignment="1">
      <alignment horizontal="right" vertical="center"/>
    </xf>
    <xf numFmtId="0" fontId="0" fillId="4" borderId="32" xfId="0" applyFill="1" applyBorder="1" applyAlignment="1">
      <alignment vertical="center"/>
    </xf>
    <xf numFmtId="0" fontId="0" fillId="4" borderId="4" xfId="0" applyFill="1" applyBorder="1" applyAlignment="1">
      <alignment vertical="center"/>
    </xf>
    <xf numFmtId="40" fontId="26" fillId="0" borderId="18" xfId="0" applyNumberFormat="1" applyFont="1" applyBorder="1" applyAlignment="1">
      <alignment horizontal="right" vertical="center" wrapText="1"/>
    </xf>
    <xf numFmtId="0" fontId="0" fillId="0" borderId="32" xfId="0" applyBorder="1" applyAlignment="1">
      <alignment horizontal="right" vertical="center" wrapText="1"/>
    </xf>
    <xf numFmtId="0" fontId="0" fillId="0" borderId="4" xfId="0" applyBorder="1" applyAlignment="1">
      <alignment horizontal="right" vertical="center" wrapText="1"/>
    </xf>
  </cellXfs>
  <cellStyles count="2">
    <cellStyle name="一般" xfId="0" builtinId="0"/>
    <cellStyle name="百分比" xfId="1" builtinId="5"/>
  </cellStyles>
  <dxfs count="0"/>
  <tableStyles count="0" defaultTableStyle="TableStyleMedium2"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M20"/>
  <sheetViews>
    <sheetView tabSelected="1" workbookViewId="0">
      <selection activeCell="D28" sqref="D28"/>
    </sheetView>
  </sheetViews>
  <sheetFormatPr defaultColWidth="9" defaultRowHeight="15.75" x14ac:dyDescent="0.25"/>
  <cols>
    <col min="1" max="1" width="15.25" style="9" customWidth="1"/>
    <col min="2" max="2" width="9.5" style="9" customWidth="1"/>
    <col min="3" max="3" width="8.875" style="9" customWidth="1"/>
    <col min="4" max="9" width="9" style="9"/>
    <col min="10" max="10" width="11.375" style="9" customWidth="1"/>
    <col min="11" max="11" width="9" style="9"/>
    <col min="12" max="12" width="10.75" style="9" customWidth="1"/>
    <col min="13" max="16384" width="9" style="9"/>
  </cols>
  <sheetData>
    <row r="1" spans="1:13" ht="16.5" x14ac:dyDescent="0.25">
      <c r="A1" s="13" t="s">
        <v>16</v>
      </c>
      <c r="B1" s="14"/>
      <c r="C1" s="14"/>
      <c r="D1" s="14"/>
      <c r="E1" s="15"/>
      <c r="L1" s="13" t="s">
        <v>32</v>
      </c>
    </row>
    <row r="2" spans="1:13" x14ac:dyDescent="0.25">
      <c r="B2" s="13"/>
      <c r="C2" s="16"/>
      <c r="D2" s="16"/>
      <c r="E2" s="15"/>
    </row>
    <row r="3" spans="1:13" ht="16.5" x14ac:dyDescent="0.25">
      <c r="A3" s="13" t="s">
        <v>17</v>
      </c>
      <c r="B3" s="17" t="s">
        <v>18</v>
      </c>
      <c r="C3" s="83" t="s">
        <v>70</v>
      </c>
      <c r="D3" s="37"/>
    </row>
    <row r="4" spans="1:13" ht="16.5" thickBot="1" x14ac:dyDescent="0.3"/>
    <row r="5" spans="1:13" ht="38.25" customHeight="1" x14ac:dyDescent="0.25">
      <c r="A5" s="41"/>
      <c r="B5" s="156" t="s">
        <v>72</v>
      </c>
      <c r="C5" s="157"/>
      <c r="D5" s="157"/>
      <c r="E5" s="157"/>
      <c r="F5" s="157"/>
      <c r="G5" s="157"/>
      <c r="H5" s="157"/>
      <c r="I5" s="157"/>
      <c r="J5" s="158"/>
      <c r="K5" s="159" t="s">
        <v>156</v>
      </c>
      <c r="L5" s="159"/>
      <c r="M5" s="160"/>
    </row>
    <row r="6" spans="1:13" ht="47.25" customHeight="1" x14ac:dyDescent="0.25">
      <c r="A6" s="42"/>
      <c r="B6" s="167" t="s">
        <v>153</v>
      </c>
      <c r="C6" s="168"/>
      <c r="D6" s="168"/>
      <c r="E6" s="168"/>
      <c r="F6" s="169" t="s">
        <v>154</v>
      </c>
      <c r="G6" s="168"/>
      <c r="H6" s="168"/>
      <c r="I6" s="168"/>
      <c r="J6" s="172" t="s">
        <v>155</v>
      </c>
      <c r="K6" s="170" t="s">
        <v>19</v>
      </c>
      <c r="L6" s="168" t="s">
        <v>11</v>
      </c>
      <c r="M6" s="161" t="s">
        <v>20</v>
      </c>
    </row>
    <row r="7" spans="1:13" ht="16.5" x14ac:dyDescent="0.25">
      <c r="A7" s="42"/>
      <c r="B7" s="25" t="s">
        <v>0</v>
      </c>
      <c r="C7" s="153" t="s">
        <v>2</v>
      </c>
      <c r="D7" s="153" t="s">
        <v>1</v>
      </c>
      <c r="E7" s="153" t="s">
        <v>13</v>
      </c>
      <c r="F7" s="153" t="s">
        <v>0</v>
      </c>
      <c r="G7" s="153" t="s">
        <v>2</v>
      </c>
      <c r="H7" s="153" t="s">
        <v>1</v>
      </c>
      <c r="I7" s="153" t="s">
        <v>13</v>
      </c>
      <c r="J7" s="173"/>
      <c r="K7" s="171"/>
      <c r="L7" s="168"/>
      <c r="M7" s="161"/>
    </row>
    <row r="8" spans="1:13" x14ac:dyDescent="0.25">
      <c r="A8" s="43"/>
      <c r="B8" s="154"/>
      <c r="C8" s="11"/>
      <c r="D8" s="11"/>
      <c r="E8" s="11"/>
      <c r="F8" s="11"/>
      <c r="G8" s="11"/>
      <c r="H8" s="11"/>
      <c r="I8" s="11"/>
      <c r="J8" s="162"/>
      <c r="K8" s="11"/>
      <c r="L8" s="11"/>
      <c r="M8" s="44"/>
    </row>
    <row r="9" spans="1:13" ht="16.5" thickBot="1" x14ac:dyDescent="0.3">
      <c r="A9" s="45"/>
      <c r="B9" s="46"/>
      <c r="C9" s="47"/>
      <c r="D9" s="47"/>
      <c r="E9" s="47"/>
      <c r="F9" s="47"/>
      <c r="G9" s="47"/>
      <c r="H9" s="47"/>
      <c r="I9" s="47"/>
      <c r="J9" s="163"/>
      <c r="K9" s="47"/>
      <c r="L9" s="47"/>
      <c r="M9" s="48"/>
    </row>
    <row r="10" spans="1:13" ht="17.25" thickBot="1" x14ac:dyDescent="0.3">
      <c r="A10" s="31" t="s">
        <v>97</v>
      </c>
      <c r="B10" s="24">
        <f>SUM(B8:B9)</f>
        <v>0</v>
      </c>
      <c r="C10" s="24">
        <f t="shared" ref="C10:M10" si="0">SUM(C8:C9)</f>
        <v>0</v>
      </c>
      <c r="D10" s="24">
        <f t="shared" si="0"/>
        <v>0</v>
      </c>
      <c r="E10" s="24">
        <f t="shared" si="0"/>
        <v>0</v>
      </c>
      <c r="F10" s="24">
        <f t="shared" si="0"/>
        <v>0</v>
      </c>
      <c r="G10" s="24">
        <f t="shared" si="0"/>
        <v>0</v>
      </c>
      <c r="H10" s="24">
        <f t="shared" si="0"/>
        <v>0</v>
      </c>
      <c r="I10" s="24">
        <f t="shared" si="0"/>
        <v>0</v>
      </c>
      <c r="J10" s="164"/>
      <c r="K10" s="24">
        <f t="shared" si="0"/>
        <v>0</v>
      </c>
      <c r="L10" s="24">
        <f t="shared" si="0"/>
        <v>0</v>
      </c>
      <c r="M10" s="23">
        <f t="shared" si="0"/>
        <v>0</v>
      </c>
    </row>
    <row r="11" spans="1:13" ht="17.25" thickBot="1" x14ac:dyDescent="0.3">
      <c r="A11" s="31" t="s">
        <v>37</v>
      </c>
      <c r="B11" s="165">
        <f>SUM(B10:E10)</f>
        <v>0</v>
      </c>
      <c r="C11" s="165"/>
      <c r="D11" s="165"/>
      <c r="E11" s="165"/>
      <c r="F11" s="165">
        <f>SUM(F10:I10)</f>
        <v>0</v>
      </c>
      <c r="G11" s="165"/>
      <c r="H11" s="165"/>
      <c r="I11" s="165"/>
      <c r="J11" s="152">
        <f>SUM(B11:I11)</f>
        <v>0</v>
      </c>
      <c r="K11" s="165">
        <f>SUM(K10:M10)</f>
        <v>0</v>
      </c>
      <c r="L11" s="165"/>
      <c r="M11" s="166"/>
    </row>
    <row r="20" spans="1:1" x14ac:dyDescent="0.25">
      <c r="A20" s="155" t="s">
        <v>157</v>
      </c>
    </row>
  </sheetData>
  <mergeCells count="12">
    <mergeCell ref="B5:J5"/>
    <mergeCell ref="K5:M5"/>
    <mergeCell ref="M6:M7"/>
    <mergeCell ref="J8:J10"/>
    <mergeCell ref="K11:M11"/>
    <mergeCell ref="B11:E11"/>
    <mergeCell ref="F11:I11"/>
    <mergeCell ref="B6:E6"/>
    <mergeCell ref="F6:I6"/>
    <mergeCell ref="L6:L7"/>
    <mergeCell ref="K6:K7"/>
    <mergeCell ref="J6:J7"/>
  </mergeCells>
  <phoneticPr fontId="1"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48"/>
  <sheetViews>
    <sheetView topLeftCell="A20" zoomScale="84" zoomScaleNormal="84" workbookViewId="0">
      <selection activeCell="B34" sqref="B34:AC34"/>
    </sheetView>
  </sheetViews>
  <sheetFormatPr defaultColWidth="9" defaultRowHeight="15.75" x14ac:dyDescent="0.25"/>
  <cols>
    <col min="1" max="1" width="6.125" style="9" customWidth="1"/>
    <col min="2" max="2" width="28.5" style="8" customWidth="1"/>
    <col min="3" max="3" width="12.375" style="8" customWidth="1"/>
    <col min="4" max="4" width="42.25" style="8" customWidth="1"/>
    <col min="5" max="5" width="11.875" style="8" customWidth="1"/>
    <col min="6" max="7" width="10.125" style="8" customWidth="1"/>
    <col min="8" max="9" width="9" style="8"/>
    <col min="10" max="15" width="7.125" style="8" customWidth="1"/>
    <col min="16" max="16" width="5.75" style="8" customWidth="1"/>
    <col min="17" max="17" width="11.375" style="8" customWidth="1"/>
    <col min="18" max="18" width="12.875" style="8" customWidth="1"/>
    <col min="19" max="19" width="8.125" style="8" customWidth="1"/>
    <col min="20" max="21" width="9" style="8"/>
    <col min="22" max="22" width="11.875" style="8" customWidth="1"/>
    <col min="23" max="23" width="15.5" style="8" customWidth="1"/>
    <col min="24" max="24" width="15.25" style="8" customWidth="1"/>
    <col min="25" max="25" width="19" style="8" bestFit="1" customWidth="1"/>
    <col min="26" max="26" width="6" style="8" customWidth="1"/>
    <col min="27" max="27" width="15.5" style="8" customWidth="1"/>
    <col min="28" max="28" width="5.875" style="9" customWidth="1"/>
    <col min="29" max="29" width="13.375" style="9" customWidth="1"/>
    <col min="30" max="16384" width="9" style="9"/>
  </cols>
  <sheetData>
    <row r="1" spans="1:29" ht="20.25" thickBot="1" x14ac:dyDescent="0.3">
      <c r="B1" s="38" t="s">
        <v>15</v>
      </c>
      <c r="C1" s="196"/>
      <c r="D1" s="196"/>
      <c r="E1" s="32"/>
      <c r="F1" s="32"/>
      <c r="G1" s="32"/>
      <c r="H1" s="32"/>
      <c r="I1" s="32"/>
      <c r="AC1" s="30" t="s">
        <v>31</v>
      </c>
    </row>
    <row r="2" spans="1:29" ht="18.75" x14ac:dyDescent="0.25">
      <c r="B2" s="38"/>
      <c r="C2" s="32"/>
      <c r="D2" s="32"/>
      <c r="E2" s="32"/>
      <c r="F2" s="32"/>
      <c r="G2" s="32"/>
      <c r="H2" s="32"/>
      <c r="I2" s="32"/>
      <c r="AC2" s="30"/>
    </row>
    <row r="3" spans="1:29" ht="19.5" x14ac:dyDescent="0.25">
      <c r="B3" s="49"/>
      <c r="C3" s="33" t="s">
        <v>41</v>
      </c>
      <c r="D3" s="34"/>
      <c r="E3" s="34"/>
      <c r="F3" s="32"/>
      <c r="G3" s="32"/>
      <c r="H3" s="32"/>
      <c r="I3" s="32"/>
      <c r="AC3" s="30"/>
    </row>
    <row r="4" spans="1:29" ht="20.25" thickBot="1" x14ac:dyDescent="0.3">
      <c r="B4" s="39" t="s">
        <v>39</v>
      </c>
      <c r="C4" s="196"/>
      <c r="D4" s="196"/>
      <c r="E4" s="32"/>
      <c r="F4" s="32"/>
      <c r="G4" s="32"/>
      <c r="H4" s="33" t="s">
        <v>33</v>
      </c>
      <c r="I4" s="196"/>
      <c r="J4" s="196"/>
      <c r="K4" s="196"/>
      <c r="L4" s="197"/>
      <c r="M4" s="197"/>
      <c r="Q4" s="39" t="s">
        <v>40</v>
      </c>
      <c r="R4" s="196"/>
      <c r="S4" s="196"/>
      <c r="T4" s="196"/>
      <c r="U4" s="196"/>
      <c r="AC4" s="30"/>
    </row>
    <row r="5" spans="1:29" x14ac:dyDescent="0.25">
      <c r="B5" s="40"/>
      <c r="F5" s="32"/>
      <c r="G5" s="32"/>
      <c r="H5" s="32"/>
      <c r="I5" s="32"/>
      <c r="AC5" s="30"/>
    </row>
    <row r="6" spans="1:29" ht="20.25" thickBot="1" x14ac:dyDescent="0.3">
      <c r="B6" s="39" t="s">
        <v>34</v>
      </c>
      <c r="C6" s="196"/>
      <c r="D6" s="196"/>
      <c r="E6" s="32"/>
      <c r="F6" s="32"/>
      <c r="G6" s="32"/>
      <c r="H6" s="33" t="s">
        <v>38</v>
      </c>
      <c r="I6" s="196"/>
      <c r="J6" s="196"/>
      <c r="K6" s="196"/>
      <c r="L6" s="196"/>
      <c r="M6" s="196"/>
      <c r="AC6" s="30"/>
    </row>
    <row r="7" spans="1:29" x14ac:dyDescent="0.25">
      <c r="C7" s="9"/>
      <c r="D7" s="9"/>
      <c r="E7" s="9"/>
    </row>
    <row r="8" spans="1:29" x14ac:dyDescent="0.25">
      <c r="C8" s="9"/>
      <c r="D8" s="9"/>
      <c r="E8" s="9"/>
    </row>
    <row r="9" spans="1:29" ht="19.5" x14ac:dyDescent="0.25">
      <c r="B9" s="198" t="s">
        <v>74</v>
      </c>
      <c r="C9" s="199"/>
      <c r="D9" s="199"/>
      <c r="E9" s="199"/>
      <c r="F9" s="199"/>
      <c r="G9" s="199"/>
      <c r="H9" s="199"/>
      <c r="I9" s="199"/>
      <c r="J9" s="199"/>
      <c r="K9" s="199"/>
      <c r="L9" s="199"/>
      <c r="M9" s="199"/>
      <c r="N9" s="199"/>
      <c r="O9" s="199"/>
      <c r="P9" s="199"/>
      <c r="Q9" s="199"/>
      <c r="R9" s="199"/>
      <c r="S9" s="199"/>
      <c r="T9" s="199"/>
      <c r="U9" s="199"/>
      <c r="V9" s="199"/>
      <c r="W9" s="199"/>
      <c r="X9" s="199"/>
      <c r="Y9" s="199"/>
      <c r="Z9" s="199"/>
      <c r="AA9" s="10"/>
    </row>
    <row r="10" spans="1:29" ht="19.5" x14ac:dyDescent="0.25">
      <c r="B10" s="139"/>
      <c r="C10" s="139"/>
      <c r="D10" s="60" t="s">
        <v>132</v>
      </c>
      <c r="E10" s="174" t="s">
        <v>45</v>
      </c>
      <c r="F10" s="174"/>
      <c r="G10" s="174"/>
      <c r="H10" s="174"/>
      <c r="I10" s="174"/>
      <c r="J10" s="174"/>
      <c r="K10" s="174"/>
      <c r="L10" s="174"/>
      <c r="M10" s="174"/>
      <c r="N10" s="174"/>
      <c r="O10" s="174"/>
      <c r="P10" s="111"/>
      <c r="S10" s="139"/>
      <c r="T10" s="139"/>
      <c r="U10" s="139"/>
      <c r="V10" s="139"/>
      <c r="W10" s="139"/>
      <c r="X10" s="9"/>
      <c r="Y10" s="9"/>
      <c r="Z10" s="9"/>
      <c r="AA10" s="9"/>
    </row>
    <row r="11" spans="1:29" ht="19.5" x14ac:dyDescent="0.25">
      <c r="B11" s="139"/>
      <c r="C11" s="139"/>
      <c r="D11" s="60" t="s">
        <v>113</v>
      </c>
      <c r="E11" s="174" t="s">
        <v>45</v>
      </c>
      <c r="F11" s="174"/>
      <c r="G11" s="174"/>
      <c r="H11" s="174"/>
      <c r="I11" s="174"/>
      <c r="J11" s="174"/>
      <c r="K11" s="174"/>
      <c r="L11" s="174"/>
      <c r="M11" s="174"/>
      <c r="N11" s="174"/>
      <c r="O11" s="174"/>
      <c r="P11" s="111"/>
      <c r="S11" s="139"/>
      <c r="T11" s="139"/>
      <c r="U11" s="139"/>
      <c r="V11" s="139"/>
      <c r="W11" s="139"/>
      <c r="X11" s="9"/>
      <c r="Y11" s="9"/>
      <c r="Z11" s="9"/>
      <c r="AA11" s="9"/>
    </row>
    <row r="13" spans="1:29" ht="48.75" customHeight="1" x14ac:dyDescent="0.25">
      <c r="A13" s="18"/>
      <c r="B13" s="89" t="s">
        <v>114</v>
      </c>
      <c r="C13" s="168" t="s">
        <v>26</v>
      </c>
      <c r="D13" s="169" t="s">
        <v>115</v>
      </c>
      <c r="E13" s="172" t="s">
        <v>103</v>
      </c>
      <c r="F13" s="169" t="s">
        <v>79</v>
      </c>
      <c r="G13" s="200" t="s">
        <v>112</v>
      </c>
      <c r="H13" s="200" t="s">
        <v>44</v>
      </c>
      <c r="I13" s="168" t="s">
        <v>116</v>
      </c>
      <c r="J13" s="168"/>
      <c r="K13" s="168"/>
      <c r="L13" s="168"/>
      <c r="M13" s="168"/>
      <c r="N13" s="168"/>
      <c r="O13" s="168"/>
      <c r="P13" s="168"/>
      <c r="Q13" s="172" t="s">
        <v>119</v>
      </c>
      <c r="R13" s="170" t="s">
        <v>120</v>
      </c>
      <c r="S13" s="202" t="s">
        <v>106</v>
      </c>
      <c r="T13" s="203"/>
      <c r="U13" s="203"/>
      <c r="V13" s="195" t="s">
        <v>122</v>
      </c>
      <c r="W13" s="128" t="s">
        <v>127</v>
      </c>
      <c r="X13" s="128" t="s">
        <v>110</v>
      </c>
      <c r="Y13" s="136" t="s">
        <v>128</v>
      </c>
      <c r="Z13" s="184" t="s">
        <v>21</v>
      </c>
      <c r="AA13" s="185"/>
      <c r="AB13" s="182" t="s">
        <v>22</v>
      </c>
      <c r="AC13" s="183"/>
    </row>
    <row r="14" spans="1:29" ht="72" customHeight="1" x14ac:dyDescent="0.25">
      <c r="A14" s="18"/>
      <c r="B14" s="89" t="s">
        <v>152</v>
      </c>
      <c r="C14" s="168"/>
      <c r="D14" s="168"/>
      <c r="E14" s="173"/>
      <c r="F14" s="168"/>
      <c r="G14" s="201"/>
      <c r="H14" s="171"/>
      <c r="I14" s="168" t="s">
        <v>8</v>
      </c>
      <c r="J14" s="168"/>
      <c r="K14" s="168"/>
      <c r="L14" s="168"/>
      <c r="M14" s="168" t="s">
        <v>9</v>
      </c>
      <c r="N14" s="168"/>
      <c r="O14" s="168"/>
      <c r="P14" s="168"/>
      <c r="Q14" s="171"/>
      <c r="R14" s="171"/>
      <c r="S14" s="168" t="s">
        <v>10</v>
      </c>
      <c r="T14" s="168" t="s">
        <v>11</v>
      </c>
      <c r="U14" s="169" t="s">
        <v>43</v>
      </c>
      <c r="V14" s="195"/>
      <c r="W14" s="192" t="s">
        <v>117</v>
      </c>
      <c r="X14" s="193"/>
      <c r="Y14" s="194"/>
      <c r="Z14" s="186"/>
      <c r="AA14" s="187"/>
      <c r="AB14" s="182"/>
      <c r="AC14" s="183"/>
    </row>
    <row r="15" spans="1:29" ht="49.5" customHeight="1" x14ac:dyDescent="0.25">
      <c r="A15" s="18"/>
      <c r="B15" s="25" t="s">
        <v>3</v>
      </c>
      <c r="C15" s="1" t="s">
        <v>4</v>
      </c>
      <c r="D15" s="2" t="s">
        <v>5</v>
      </c>
      <c r="E15" s="126" t="s">
        <v>6</v>
      </c>
      <c r="F15" s="2" t="s">
        <v>78</v>
      </c>
      <c r="G15" s="126" t="s">
        <v>7</v>
      </c>
      <c r="H15" s="1" t="s">
        <v>83</v>
      </c>
      <c r="I15" s="1" t="s">
        <v>0</v>
      </c>
      <c r="J15" s="1" t="s">
        <v>2</v>
      </c>
      <c r="K15" s="1" t="s">
        <v>1</v>
      </c>
      <c r="L15" s="1" t="s">
        <v>12</v>
      </c>
      <c r="M15" s="1" t="s">
        <v>0</v>
      </c>
      <c r="N15" s="1" t="s">
        <v>2</v>
      </c>
      <c r="O15" s="1" t="s">
        <v>1</v>
      </c>
      <c r="P15" s="1" t="s">
        <v>13</v>
      </c>
      <c r="Q15" s="26" t="s">
        <v>121</v>
      </c>
      <c r="R15" s="1" t="s">
        <v>123</v>
      </c>
      <c r="S15" s="168"/>
      <c r="T15" s="168"/>
      <c r="U15" s="168"/>
      <c r="V15" s="137" t="s">
        <v>124</v>
      </c>
      <c r="W15" s="137" t="s">
        <v>125</v>
      </c>
      <c r="X15" s="127" t="s">
        <v>107</v>
      </c>
      <c r="Y15" s="137" t="s">
        <v>126</v>
      </c>
      <c r="Z15" s="180" t="s">
        <v>108</v>
      </c>
      <c r="AA15" s="181"/>
      <c r="AB15" s="180" t="s">
        <v>109</v>
      </c>
      <c r="AC15" s="181"/>
    </row>
    <row r="16" spans="1:29" ht="16.5" x14ac:dyDescent="0.25">
      <c r="A16" s="18"/>
      <c r="B16" s="90" t="s">
        <v>14</v>
      </c>
      <c r="C16" s="3"/>
      <c r="D16" s="4"/>
      <c r="E16" s="4"/>
      <c r="F16" s="3"/>
      <c r="G16" s="3"/>
      <c r="H16" s="3"/>
      <c r="I16" s="3"/>
      <c r="J16" s="3"/>
      <c r="K16" s="3"/>
      <c r="L16" s="3"/>
      <c r="M16" s="3"/>
      <c r="N16" s="3"/>
      <c r="O16" s="3"/>
      <c r="P16" s="3"/>
      <c r="Q16" s="3"/>
      <c r="R16" s="3"/>
      <c r="S16" s="3"/>
      <c r="T16" s="3"/>
      <c r="U16" s="3"/>
      <c r="V16" s="20"/>
      <c r="W16" s="20"/>
      <c r="X16" s="20"/>
      <c r="Y16" s="20"/>
      <c r="Z16" s="22"/>
      <c r="AA16" s="22"/>
      <c r="AB16" s="22"/>
      <c r="AC16" s="22"/>
    </row>
    <row r="17" spans="1:29" ht="117" customHeight="1" x14ac:dyDescent="0.25">
      <c r="A17" s="18"/>
      <c r="B17" s="91" t="s">
        <v>23</v>
      </c>
      <c r="C17" s="5" t="s">
        <v>25</v>
      </c>
      <c r="D17" s="6" t="s">
        <v>42</v>
      </c>
      <c r="E17" s="3">
        <v>3</v>
      </c>
      <c r="F17" s="3" t="s">
        <v>105</v>
      </c>
      <c r="G17" s="3">
        <v>3</v>
      </c>
      <c r="H17" s="3">
        <v>30</v>
      </c>
      <c r="I17" s="3">
        <v>0</v>
      </c>
      <c r="J17" s="3">
        <v>6</v>
      </c>
      <c r="K17" s="3">
        <v>3</v>
      </c>
      <c r="L17" s="3">
        <v>1</v>
      </c>
      <c r="M17" s="3">
        <v>0</v>
      </c>
      <c r="N17" s="3">
        <v>13</v>
      </c>
      <c r="O17" s="3">
        <v>5</v>
      </c>
      <c r="P17" s="3">
        <v>4</v>
      </c>
      <c r="Q17" s="3">
        <f>SUM(I17:P17)</f>
        <v>32</v>
      </c>
      <c r="R17" s="7">
        <f>Q17/H17</f>
        <v>1.0666666666666667</v>
      </c>
      <c r="S17" s="3">
        <v>5</v>
      </c>
      <c r="T17" s="3">
        <v>25</v>
      </c>
      <c r="U17" s="3">
        <v>2</v>
      </c>
      <c r="V17" s="21">
        <v>96</v>
      </c>
      <c r="W17" s="21">
        <f>SUM(E17*Q17)</f>
        <v>96</v>
      </c>
      <c r="X17" s="21">
        <v>94</v>
      </c>
      <c r="Y17" s="129">
        <f>SUM(X17/W17)</f>
        <v>0.97916666666666663</v>
      </c>
      <c r="Z17" s="5">
        <v>5</v>
      </c>
      <c r="AA17" s="27" t="s">
        <v>28</v>
      </c>
      <c r="AB17" s="5">
        <v>2</v>
      </c>
      <c r="AC17" s="6" t="s">
        <v>29</v>
      </c>
    </row>
    <row r="18" spans="1:29" ht="107.25" customHeight="1" x14ac:dyDescent="0.25">
      <c r="A18" s="93"/>
      <c r="B18" s="94" t="s">
        <v>27</v>
      </c>
      <c r="C18" s="95" t="s">
        <v>24</v>
      </c>
      <c r="D18" s="96" t="s">
        <v>35</v>
      </c>
      <c r="E18" s="97">
        <v>1</v>
      </c>
      <c r="F18" s="97" t="s">
        <v>104</v>
      </c>
      <c r="G18" s="97">
        <v>2</v>
      </c>
      <c r="H18" s="95">
        <v>10</v>
      </c>
      <c r="I18" s="98">
        <v>0</v>
      </c>
      <c r="J18" s="98">
        <v>2</v>
      </c>
      <c r="K18" s="98">
        <v>1</v>
      </c>
      <c r="L18" s="98">
        <v>0</v>
      </c>
      <c r="M18" s="98">
        <v>0</v>
      </c>
      <c r="N18" s="98">
        <v>6</v>
      </c>
      <c r="O18" s="98">
        <v>1</v>
      </c>
      <c r="P18" s="98">
        <v>0</v>
      </c>
      <c r="Q18" s="98">
        <f>SUM(I18:P18)</f>
        <v>10</v>
      </c>
      <c r="R18" s="99">
        <f>Q18/H18</f>
        <v>1</v>
      </c>
      <c r="S18" s="28">
        <v>1</v>
      </c>
      <c r="T18" s="95">
        <v>2</v>
      </c>
      <c r="U18" s="95">
        <v>7</v>
      </c>
      <c r="V18" s="100">
        <v>20</v>
      </c>
      <c r="W18" s="21">
        <f>SUM(E18*Q18)</f>
        <v>10</v>
      </c>
      <c r="X18" s="100">
        <v>10</v>
      </c>
      <c r="Y18" s="129">
        <f>SUM(X18/W18)</f>
        <v>1</v>
      </c>
      <c r="Z18" s="95">
        <v>5</v>
      </c>
      <c r="AA18" s="101" t="s">
        <v>36</v>
      </c>
      <c r="AB18" s="95">
        <v>3</v>
      </c>
      <c r="AC18" s="102" t="s">
        <v>30</v>
      </c>
    </row>
    <row r="19" spans="1:29" ht="19.5" x14ac:dyDescent="0.25">
      <c r="A19" s="188" t="s">
        <v>133</v>
      </c>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90"/>
    </row>
    <row r="20" spans="1:29" ht="15.75" customHeight="1" x14ac:dyDescent="0.25">
      <c r="A20" s="92">
        <v>1</v>
      </c>
      <c r="B20" s="84"/>
      <c r="C20" s="11"/>
      <c r="D20" s="11"/>
      <c r="E20" s="11"/>
      <c r="F20" s="11"/>
      <c r="G20" s="11"/>
      <c r="H20" s="11"/>
      <c r="I20" s="11"/>
      <c r="J20" s="11"/>
      <c r="K20" s="11"/>
      <c r="L20" s="11"/>
      <c r="M20" s="11"/>
      <c r="N20" s="11"/>
      <c r="O20" s="11"/>
      <c r="P20" s="11"/>
      <c r="Q20" s="11">
        <f t="shared" ref="Q20:Q30" si="0">SUM(I20:P20)</f>
        <v>0</v>
      </c>
      <c r="R20" s="29" t="e">
        <f t="shared" ref="R20:R29" si="1">Q20/H20</f>
        <v>#DIV/0!</v>
      </c>
      <c r="S20" s="11"/>
      <c r="T20" s="11"/>
      <c r="U20" s="11"/>
      <c r="V20" s="19">
        <f>G20*Q20</f>
        <v>0</v>
      </c>
      <c r="W20" s="130">
        <f>SUM(E20*Q20)</f>
        <v>0</v>
      </c>
      <c r="X20" s="127"/>
      <c r="Y20" s="131" t="e">
        <f>SUM(X20/W20)</f>
        <v>#DIV/0!</v>
      </c>
      <c r="Z20" s="18"/>
      <c r="AA20" s="18"/>
      <c r="AB20" s="18"/>
      <c r="AC20" s="18"/>
    </row>
    <row r="21" spans="1:29" ht="15.75" customHeight="1" x14ac:dyDescent="0.25">
      <c r="A21" s="92">
        <v>2</v>
      </c>
      <c r="B21" s="84"/>
      <c r="C21" s="11"/>
      <c r="D21" s="11"/>
      <c r="E21" s="11"/>
      <c r="F21" s="11"/>
      <c r="G21" s="11"/>
      <c r="H21" s="11"/>
      <c r="I21" s="11"/>
      <c r="J21" s="11"/>
      <c r="K21" s="11"/>
      <c r="L21" s="11"/>
      <c r="M21" s="11"/>
      <c r="N21" s="11"/>
      <c r="O21" s="11"/>
      <c r="P21" s="11"/>
      <c r="Q21" s="11">
        <f t="shared" si="0"/>
        <v>0</v>
      </c>
      <c r="R21" s="29" t="e">
        <f t="shared" si="1"/>
        <v>#DIV/0!</v>
      </c>
      <c r="S21" s="11"/>
      <c r="T21" s="11"/>
      <c r="U21" s="11"/>
      <c r="V21" s="134">
        <f>G21*Q21</f>
        <v>0</v>
      </c>
      <c r="W21" s="130">
        <f>SUM(E21*Q21)</f>
        <v>0</v>
      </c>
      <c r="X21" s="127"/>
      <c r="Y21" s="131" t="e">
        <f t="shared" ref="Y21:Y29" si="2">SUM(X21/W21)</f>
        <v>#DIV/0!</v>
      </c>
      <c r="Z21" s="18"/>
      <c r="AA21" s="18"/>
      <c r="AB21" s="18"/>
      <c r="AC21" s="18"/>
    </row>
    <row r="22" spans="1:29" ht="15.75" customHeight="1" x14ac:dyDescent="0.25">
      <c r="A22" s="92">
        <v>3</v>
      </c>
      <c r="B22" s="84"/>
      <c r="C22" s="11"/>
      <c r="D22" s="11"/>
      <c r="E22" s="11"/>
      <c r="F22" s="11"/>
      <c r="G22" s="11"/>
      <c r="H22" s="11"/>
      <c r="I22" s="11"/>
      <c r="J22" s="11"/>
      <c r="K22" s="11"/>
      <c r="L22" s="11"/>
      <c r="M22" s="11"/>
      <c r="N22" s="11"/>
      <c r="O22" s="11"/>
      <c r="P22" s="11"/>
      <c r="Q22" s="11">
        <f t="shared" si="0"/>
        <v>0</v>
      </c>
      <c r="R22" s="29" t="e">
        <f t="shared" si="1"/>
        <v>#DIV/0!</v>
      </c>
      <c r="S22" s="11"/>
      <c r="T22" s="11"/>
      <c r="U22" s="11"/>
      <c r="V22" s="105">
        <f>G22*Q22</f>
        <v>0</v>
      </c>
      <c r="W22" s="130">
        <f t="shared" ref="W22:W28" si="3">SUM(E22*Q22)</f>
        <v>0</v>
      </c>
      <c r="X22" s="127"/>
      <c r="Y22" s="131" t="e">
        <f t="shared" si="2"/>
        <v>#DIV/0!</v>
      </c>
      <c r="Z22" s="18"/>
      <c r="AA22" s="18"/>
      <c r="AB22" s="18"/>
      <c r="AC22" s="18"/>
    </row>
    <row r="23" spans="1:29" ht="15.75" customHeight="1" x14ac:dyDescent="0.25">
      <c r="A23" s="92">
        <v>4</v>
      </c>
      <c r="B23" s="84"/>
      <c r="C23" s="11"/>
      <c r="D23" s="11"/>
      <c r="E23" s="11"/>
      <c r="F23" s="11"/>
      <c r="G23" s="11"/>
      <c r="H23" s="11"/>
      <c r="I23" s="11"/>
      <c r="J23" s="11"/>
      <c r="K23" s="11"/>
      <c r="L23" s="11"/>
      <c r="M23" s="11"/>
      <c r="N23" s="11"/>
      <c r="O23" s="11"/>
      <c r="P23" s="11"/>
      <c r="Q23" s="11">
        <f t="shared" si="0"/>
        <v>0</v>
      </c>
      <c r="R23" s="29" t="e">
        <f>Q23/H23</f>
        <v>#DIV/0!</v>
      </c>
      <c r="S23" s="11"/>
      <c r="T23" s="11"/>
      <c r="U23" s="11"/>
      <c r="V23" s="105">
        <f t="shared" ref="V23" si="4">G23*Q23</f>
        <v>0</v>
      </c>
      <c r="W23" s="130">
        <f t="shared" si="3"/>
        <v>0</v>
      </c>
      <c r="X23" s="127"/>
      <c r="Y23" s="131" t="e">
        <f>SUM(X23/W23)</f>
        <v>#DIV/0!</v>
      </c>
      <c r="Z23" s="18"/>
      <c r="AA23" s="18"/>
      <c r="AB23" s="18"/>
      <c r="AC23" s="18"/>
    </row>
    <row r="24" spans="1:29" ht="16.5" x14ac:dyDescent="0.25">
      <c r="A24" s="204" t="s">
        <v>76</v>
      </c>
      <c r="B24" s="205"/>
      <c r="C24" s="205"/>
      <c r="D24" s="205"/>
      <c r="E24" s="11">
        <f>SUM(E20:E23)</f>
        <v>0</v>
      </c>
      <c r="F24" s="150"/>
      <c r="G24" s="11">
        <f>SUM(G20:G23)</f>
        <v>0</v>
      </c>
      <c r="H24" s="11">
        <f>SUM(H20:H23)</f>
        <v>0</v>
      </c>
      <c r="I24" s="11">
        <f t="shared" ref="I24:O24" si="5">SUM(I20:I23)</f>
        <v>0</v>
      </c>
      <c r="J24" s="11">
        <f t="shared" si="5"/>
        <v>0</v>
      </c>
      <c r="K24" s="11">
        <f t="shared" si="5"/>
        <v>0</v>
      </c>
      <c r="L24" s="11">
        <f t="shared" si="5"/>
        <v>0</v>
      </c>
      <c r="M24" s="11">
        <f t="shared" si="5"/>
        <v>0</v>
      </c>
      <c r="N24" s="11">
        <f t="shared" si="5"/>
        <v>0</v>
      </c>
      <c r="O24" s="11">
        <f t="shared" si="5"/>
        <v>0</v>
      </c>
      <c r="P24" s="11">
        <f>SUM(P20:P23)</f>
        <v>0</v>
      </c>
      <c r="Q24" s="11">
        <f t="shared" si="0"/>
        <v>0</v>
      </c>
      <c r="R24" s="29" t="e">
        <f>Q24/H24</f>
        <v>#DIV/0!</v>
      </c>
      <c r="S24" s="11">
        <f>SUM(S20:S23)</f>
        <v>0</v>
      </c>
      <c r="T24" s="11">
        <f t="shared" ref="T24" si="6">SUM(T20:T23)</f>
        <v>0</v>
      </c>
      <c r="U24" s="11">
        <f>SUM(U20:U23)</f>
        <v>0</v>
      </c>
      <c r="V24" s="11">
        <f>SUM(V20:V23)</f>
        <v>0</v>
      </c>
      <c r="W24" s="11">
        <f>SUM(W20:W23)</f>
        <v>0</v>
      </c>
      <c r="X24" s="11">
        <f>SUM(X20:X23)</f>
        <v>0</v>
      </c>
      <c r="Y24" s="131" t="e">
        <f>SUM(X24/W24)</f>
        <v>#DIV/0!</v>
      </c>
      <c r="Z24" s="11">
        <f>SUM(Z20:Z23)</f>
        <v>0</v>
      </c>
      <c r="AA24" s="11"/>
      <c r="AB24" s="11">
        <f t="shared" ref="AB24" si="7">SUM(AB20:AB23)</f>
        <v>0</v>
      </c>
      <c r="AC24" s="103"/>
    </row>
    <row r="25" spans="1:29" ht="19.5" x14ac:dyDescent="0.25">
      <c r="A25" s="188" t="s">
        <v>150</v>
      </c>
      <c r="B25" s="189"/>
      <c r="C25" s="189"/>
      <c r="D25" s="189"/>
      <c r="E25" s="189"/>
      <c r="F25" s="189"/>
      <c r="G25" s="191"/>
      <c r="H25" s="189"/>
      <c r="I25" s="189"/>
      <c r="J25" s="189"/>
      <c r="K25" s="189"/>
      <c r="L25" s="189"/>
      <c r="M25" s="189"/>
      <c r="N25" s="189"/>
      <c r="O25" s="189"/>
      <c r="P25" s="189"/>
      <c r="Q25" s="189"/>
      <c r="R25" s="189"/>
      <c r="S25" s="189"/>
      <c r="T25" s="189"/>
      <c r="U25" s="189"/>
      <c r="V25" s="189"/>
      <c r="W25" s="189"/>
      <c r="X25" s="189"/>
      <c r="Y25" s="189"/>
      <c r="Z25" s="189"/>
      <c r="AA25" s="189"/>
      <c r="AB25" s="189"/>
      <c r="AC25" s="190"/>
    </row>
    <row r="26" spans="1:29" ht="15.75" customHeight="1" x14ac:dyDescent="0.25">
      <c r="A26" s="92">
        <v>1</v>
      </c>
      <c r="B26" s="84"/>
      <c r="C26" s="11"/>
      <c r="D26" s="11"/>
      <c r="E26" s="11"/>
      <c r="F26" s="11"/>
      <c r="G26" s="11"/>
      <c r="H26" s="11"/>
      <c r="I26" s="11"/>
      <c r="J26" s="11"/>
      <c r="K26" s="11"/>
      <c r="L26" s="11"/>
      <c r="M26" s="11"/>
      <c r="N26" s="11"/>
      <c r="O26" s="11"/>
      <c r="P26" s="11"/>
      <c r="Q26" s="11">
        <f t="shared" si="0"/>
        <v>0</v>
      </c>
      <c r="R26" s="29" t="e">
        <f t="shared" si="1"/>
        <v>#DIV/0!</v>
      </c>
      <c r="S26" s="11"/>
      <c r="T26" s="11"/>
      <c r="U26" s="11"/>
      <c r="V26" s="19">
        <f>G26*Q26</f>
        <v>0</v>
      </c>
      <c r="W26" s="130">
        <f t="shared" si="3"/>
        <v>0</v>
      </c>
      <c r="X26" s="130"/>
      <c r="Y26" s="131" t="e">
        <f t="shared" si="2"/>
        <v>#DIV/0!</v>
      </c>
      <c r="Z26" s="18"/>
      <c r="AA26" s="18"/>
      <c r="AB26" s="18"/>
      <c r="AC26" s="18"/>
    </row>
    <row r="27" spans="1:29" ht="15.75" customHeight="1" x14ac:dyDescent="0.25">
      <c r="A27" s="92">
        <v>2</v>
      </c>
      <c r="B27" s="84"/>
      <c r="C27" s="11"/>
      <c r="D27" s="11"/>
      <c r="E27" s="11"/>
      <c r="F27" s="11"/>
      <c r="G27" s="11"/>
      <c r="H27" s="11"/>
      <c r="I27" s="11"/>
      <c r="J27" s="11"/>
      <c r="K27" s="11"/>
      <c r="L27" s="11"/>
      <c r="M27" s="11"/>
      <c r="N27" s="11"/>
      <c r="O27" s="11"/>
      <c r="P27" s="11"/>
      <c r="Q27" s="11">
        <f t="shared" si="0"/>
        <v>0</v>
      </c>
      <c r="R27" s="29" t="e">
        <f t="shared" si="1"/>
        <v>#DIV/0!</v>
      </c>
      <c r="S27" s="11"/>
      <c r="T27" s="11"/>
      <c r="U27" s="11"/>
      <c r="V27" s="105">
        <f t="shared" ref="V27:V29" si="8">G27*Q27</f>
        <v>0</v>
      </c>
      <c r="W27" s="130">
        <f t="shared" si="3"/>
        <v>0</v>
      </c>
      <c r="X27" s="130"/>
      <c r="Y27" s="131" t="e">
        <f t="shared" si="2"/>
        <v>#DIV/0!</v>
      </c>
      <c r="Z27" s="18"/>
      <c r="AA27" s="18"/>
      <c r="AB27" s="18"/>
      <c r="AC27" s="18"/>
    </row>
    <row r="28" spans="1:29" ht="15.75" customHeight="1" x14ac:dyDescent="0.25">
      <c r="A28" s="92">
        <v>3</v>
      </c>
      <c r="B28" s="84"/>
      <c r="C28" s="11"/>
      <c r="D28" s="11"/>
      <c r="E28" s="11"/>
      <c r="F28" s="11"/>
      <c r="G28" s="11"/>
      <c r="H28" s="11"/>
      <c r="I28" s="11"/>
      <c r="J28" s="11"/>
      <c r="K28" s="11"/>
      <c r="L28" s="11"/>
      <c r="M28" s="11"/>
      <c r="N28" s="11"/>
      <c r="O28" s="11"/>
      <c r="P28" s="11"/>
      <c r="Q28" s="11">
        <f t="shared" si="0"/>
        <v>0</v>
      </c>
      <c r="R28" s="29" t="e">
        <f t="shared" si="1"/>
        <v>#DIV/0!</v>
      </c>
      <c r="S28" s="11"/>
      <c r="T28" s="11"/>
      <c r="U28" s="11"/>
      <c r="V28" s="105">
        <f t="shared" si="8"/>
        <v>0</v>
      </c>
      <c r="W28" s="130">
        <f t="shared" si="3"/>
        <v>0</v>
      </c>
      <c r="X28" s="130"/>
      <c r="Y28" s="131" t="e">
        <f t="shared" si="2"/>
        <v>#DIV/0!</v>
      </c>
      <c r="Z28" s="18"/>
      <c r="AA28" s="18"/>
      <c r="AB28" s="18"/>
      <c r="AC28" s="18"/>
    </row>
    <row r="29" spans="1:29" ht="16.5" customHeight="1" x14ac:dyDescent="0.25">
      <c r="A29" s="92">
        <v>4</v>
      </c>
      <c r="B29" s="84"/>
      <c r="C29" s="11"/>
      <c r="D29" s="11"/>
      <c r="E29" s="11"/>
      <c r="F29" s="11"/>
      <c r="G29" s="11"/>
      <c r="H29" s="11"/>
      <c r="I29" s="11"/>
      <c r="J29" s="11"/>
      <c r="K29" s="11"/>
      <c r="L29" s="11"/>
      <c r="M29" s="11"/>
      <c r="N29" s="11"/>
      <c r="O29" s="11"/>
      <c r="P29" s="11"/>
      <c r="Q29" s="11">
        <f t="shared" si="0"/>
        <v>0</v>
      </c>
      <c r="R29" s="29" t="e">
        <f t="shared" si="1"/>
        <v>#DIV/0!</v>
      </c>
      <c r="S29" s="11"/>
      <c r="T29" s="11"/>
      <c r="U29" s="11"/>
      <c r="V29" s="105">
        <f t="shared" si="8"/>
        <v>0</v>
      </c>
      <c r="W29" s="130">
        <f>SUM(E29*Q29)</f>
        <v>0</v>
      </c>
      <c r="X29" s="130"/>
      <c r="Y29" s="131" t="e">
        <f t="shared" si="2"/>
        <v>#DIV/0!</v>
      </c>
      <c r="Z29" s="18"/>
      <c r="AA29" s="18"/>
      <c r="AB29" s="18"/>
      <c r="AC29" s="18"/>
    </row>
    <row r="30" spans="1:29" ht="17.25" thickBot="1" x14ac:dyDescent="0.3">
      <c r="A30" s="206" t="s">
        <v>77</v>
      </c>
      <c r="B30" s="207"/>
      <c r="C30" s="207"/>
      <c r="D30" s="207"/>
      <c r="E30" s="11">
        <f>SUM(E26:E29)</f>
        <v>0</v>
      </c>
      <c r="F30" s="150"/>
      <c r="G30" s="11">
        <f>SUM(G26:G29)</f>
        <v>0</v>
      </c>
      <c r="H30" s="11">
        <f>SUM(H26:H29)</f>
        <v>0</v>
      </c>
      <c r="I30" s="11">
        <f t="shared" ref="I30" si="9">SUM(I26:I29)</f>
        <v>0</v>
      </c>
      <c r="J30" s="11">
        <f t="shared" ref="J30" si="10">SUM(J26:J29)</f>
        <v>0</v>
      </c>
      <c r="K30" s="11">
        <f t="shared" ref="K30" si="11">SUM(K26:K29)</f>
        <v>0</v>
      </c>
      <c r="L30" s="11">
        <f t="shared" ref="L30" si="12">SUM(L26:L29)</f>
        <v>0</v>
      </c>
      <c r="M30" s="11">
        <f t="shared" ref="M30" si="13">SUM(M26:M29)</f>
        <v>0</v>
      </c>
      <c r="N30" s="11">
        <f t="shared" ref="N30" si="14">SUM(N26:N29)</f>
        <v>0</v>
      </c>
      <c r="O30" s="11">
        <f t="shared" ref="O30" si="15">SUM(O26:O29)</f>
        <v>0</v>
      </c>
      <c r="P30" s="11">
        <f>SUM(P26:P29)</f>
        <v>0</v>
      </c>
      <c r="Q30" s="11">
        <f t="shared" si="0"/>
        <v>0</v>
      </c>
      <c r="R30" s="146" t="e">
        <f>Q30/H30</f>
        <v>#DIV/0!</v>
      </c>
      <c r="S30" s="11">
        <f>SUM(S26:S29)</f>
        <v>0</v>
      </c>
      <c r="T30" s="11">
        <f t="shared" ref="T30" si="16">SUM(T26:T29)</f>
        <v>0</v>
      </c>
      <c r="U30" s="11">
        <f t="shared" ref="U30:V30" si="17">SUM(U26:U29)</f>
        <v>0</v>
      </c>
      <c r="V30" s="11">
        <f t="shared" si="17"/>
        <v>0</v>
      </c>
      <c r="W30" s="11">
        <f>SUM(W26:W29)</f>
        <v>0</v>
      </c>
      <c r="X30" s="11">
        <f>SUM(X26:X29)</f>
        <v>0</v>
      </c>
      <c r="Y30" s="132" t="e">
        <f>SUM(X30/W30)</f>
        <v>#DIV/0!</v>
      </c>
      <c r="Z30" s="11">
        <f t="shared" ref="Z30" si="18">SUM(Z26:Z29)</f>
        <v>0</v>
      </c>
      <c r="AA30" s="11"/>
      <c r="AB30" s="11">
        <f t="shared" ref="AB30" si="19">SUM(AB26:AB29)</f>
        <v>0</v>
      </c>
      <c r="AC30" s="103"/>
    </row>
    <row r="31" spans="1:29" ht="17.25" thickBot="1" x14ac:dyDescent="0.3">
      <c r="A31" s="107"/>
      <c r="B31" s="108"/>
      <c r="C31" s="104"/>
      <c r="D31" s="36" t="s">
        <v>37</v>
      </c>
      <c r="E31" s="151">
        <f>SUM(E30+E24)</f>
        <v>0</v>
      </c>
      <c r="F31" s="106"/>
      <c r="G31" s="125">
        <f>SUM(G24+G30)</f>
        <v>0</v>
      </c>
      <c r="H31" s="35">
        <f>SUM(H24+H30)</f>
        <v>0</v>
      </c>
      <c r="I31" s="35">
        <f t="shared" ref="I31:O31" si="20">SUM(I24+I30)</f>
        <v>0</v>
      </c>
      <c r="J31" s="35">
        <f t="shared" si="20"/>
        <v>0</v>
      </c>
      <c r="K31" s="35">
        <f t="shared" si="20"/>
        <v>0</v>
      </c>
      <c r="L31" s="35">
        <f t="shared" si="20"/>
        <v>0</v>
      </c>
      <c r="M31" s="35">
        <f t="shared" si="20"/>
        <v>0</v>
      </c>
      <c r="N31" s="35">
        <f t="shared" si="20"/>
        <v>0</v>
      </c>
      <c r="O31" s="35">
        <f t="shared" si="20"/>
        <v>0</v>
      </c>
      <c r="P31" s="35">
        <f>SUM(P24+P30)</f>
        <v>0</v>
      </c>
      <c r="Q31" s="145">
        <f>SUM(Q24+Q30)</f>
        <v>0</v>
      </c>
      <c r="R31" s="147" t="e">
        <f>Q31/H31</f>
        <v>#DIV/0!</v>
      </c>
      <c r="S31" s="24">
        <f>SUM(S24+S30)</f>
        <v>0</v>
      </c>
      <c r="T31" s="138">
        <f t="shared" ref="T31:U31" si="21">SUM(T24+T30)</f>
        <v>0</v>
      </c>
      <c r="U31" s="138">
        <f t="shared" si="21"/>
        <v>0</v>
      </c>
      <c r="V31" s="138">
        <f>SUM(V24+V30)</f>
        <v>0</v>
      </c>
      <c r="W31" s="138">
        <f>SUM(W24+W30)</f>
        <v>0</v>
      </c>
      <c r="X31" s="138">
        <f>SUM(X24+X30)</f>
        <v>0</v>
      </c>
      <c r="Y31" s="133" t="e">
        <f>SUM(X31/W31)</f>
        <v>#DIV/0!</v>
      </c>
      <c r="Z31" s="24">
        <f>SUM(Z24+Z30)</f>
        <v>0</v>
      </c>
      <c r="AA31" s="12"/>
      <c r="AB31" s="88">
        <f>SUM(AB24+AB30)</f>
        <v>0</v>
      </c>
      <c r="AC31" s="12"/>
    </row>
    <row r="33" spans="1:29" ht="23.25" customHeight="1" x14ac:dyDescent="0.25">
      <c r="A33" s="135" t="s">
        <v>118</v>
      </c>
    </row>
    <row r="34" spans="1:29" ht="81" customHeight="1" x14ac:dyDescent="0.25">
      <c r="A34" s="141">
        <v>1</v>
      </c>
      <c r="B34" s="178" t="s">
        <v>162</v>
      </c>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row>
    <row r="35" spans="1:29" ht="35.25" customHeight="1" x14ac:dyDescent="0.25">
      <c r="A35" s="141">
        <v>2</v>
      </c>
      <c r="B35" s="143" t="s">
        <v>161</v>
      </c>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0"/>
      <c r="AC35" s="140"/>
    </row>
    <row r="36" spans="1:29" ht="29.25" customHeight="1" thickBot="1" x14ac:dyDescent="0.3">
      <c r="A36" s="141">
        <v>3</v>
      </c>
      <c r="B36" s="143" t="s">
        <v>111</v>
      </c>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0"/>
      <c r="AC36" s="140"/>
    </row>
    <row r="37" spans="1:29" ht="66.599999999999994" customHeight="1" thickBot="1" x14ac:dyDescent="0.3">
      <c r="A37" s="144" t="s">
        <v>129</v>
      </c>
      <c r="B37" s="175" t="s">
        <v>130</v>
      </c>
      <c r="C37" s="176"/>
      <c r="D37" s="176"/>
      <c r="E37" s="176"/>
      <c r="F37" s="176"/>
      <c r="G37" s="176"/>
      <c r="H37" s="176"/>
      <c r="I37" s="176"/>
      <c r="J37" s="176"/>
      <c r="K37" s="176"/>
      <c r="L37" s="176"/>
      <c r="M37" s="177"/>
      <c r="N37" s="142"/>
      <c r="O37" s="142"/>
      <c r="P37" s="142"/>
      <c r="Q37" s="142"/>
      <c r="R37" s="142"/>
      <c r="S37" s="141"/>
      <c r="T37" s="141"/>
      <c r="U37" s="141"/>
      <c r="V37" s="141"/>
      <c r="W37" s="141"/>
      <c r="X37" s="141"/>
      <c r="Y37" s="141"/>
      <c r="Z37" s="141"/>
      <c r="AA37" s="141"/>
      <c r="AB37" s="140"/>
      <c r="AC37" s="140"/>
    </row>
    <row r="38" spans="1:29" ht="30.75" customHeight="1" x14ac:dyDescent="0.25">
      <c r="A38" s="8"/>
      <c r="B38" s="142"/>
      <c r="C38" s="142"/>
      <c r="D38" s="142"/>
      <c r="E38" s="142"/>
      <c r="F38" s="142"/>
      <c r="G38" s="142"/>
      <c r="H38" s="142"/>
      <c r="I38" s="142"/>
      <c r="J38" s="142"/>
      <c r="K38" s="142"/>
      <c r="L38" s="142"/>
      <c r="M38" s="142"/>
      <c r="N38" s="142"/>
      <c r="O38" s="142"/>
      <c r="P38" s="142"/>
      <c r="Q38" s="142"/>
      <c r="R38" s="142"/>
    </row>
    <row r="39" spans="1:29" ht="16.5" customHeight="1" x14ac:dyDescent="0.25">
      <c r="B39" s="142"/>
      <c r="C39" s="142"/>
      <c r="D39" s="142"/>
      <c r="E39" s="142"/>
      <c r="F39" s="142"/>
      <c r="G39" s="142"/>
      <c r="H39" s="142"/>
      <c r="I39" s="142"/>
      <c r="J39" s="142"/>
      <c r="K39" s="142"/>
      <c r="L39" s="142"/>
      <c r="M39" s="142"/>
      <c r="N39" s="142"/>
      <c r="O39" s="142"/>
      <c r="P39" s="142"/>
      <c r="Q39" s="142"/>
      <c r="R39" s="142"/>
    </row>
    <row r="41" spans="1:29" x14ac:dyDescent="0.25">
      <c r="A41" s="155" t="s">
        <v>157</v>
      </c>
    </row>
    <row r="48" spans="1:29" x14ac:dyDescent="0.25">
      <c r="A48" s="155"/>
    </row>
  </sheetData>
  <mergeCells count="36">
    <mergeCell ref="A24:D24"/>
    <mergeCell ref="A30:D30"/>
    <mergeCell ref="C13:C14"/>
    <mergeCell ref="D13:D14"/>
    <mergeCell ref="F13:F14"/>
    <mergeCell ref="E13:E14"/>
    <mergeCell ref="G13:G14"/>
    <mergeCell ref="R13:R14"/>
    <mergeCell ref="M14:P14"/>
    <mergeCell ref="T14:T15"/>
    <mergeCell ref="S14:S15"/>
    <mergeCell ref="H13:H14"/>
    <mergeCell ref="S13:U13"/>
    <mergeCell ref="C1:D1"/>
    <mergeCell ref="C4:D4"/>
    <mergeCell ref="I4:M4"/>
    <mergeCell ref="R4:U4"/>
    <mergeCell ref="B9:Z9"/>
    <mergeCell ref="C6:D6"/>
    <mergeCell ref="I6:M6"/>
    <mergeCell ref="E10:O10"/>
    <mergeCell ref="E11:O11"/>
    <mergeCell ref="B37:M37"/>
    <mergeCell ref="B34:AC34"/>
    <mergeCell ref="Z15:AA15"/>
    <mergeCell ref="AB15:AC15"/>
    <mergeCell ref="AB13:AC14"/>
    <mergeCell ref="Q13:Q14"/>
    <mergeCell ref="Z13:AA14"/>
    <mergeCell ref="A19:AC19"/>
    <mergeCell ref="A25:AC25"/>
    <mergeCell ref="I14:L14"/>
    <mergeCell ref="W14:Y14"/>
    <mergeCell ref="V13:V14"/>
    <mergeCell ref="I13:P13"/>
    <mergeCell ref="U14:U15"/>
  </mergeCells>
  <phoneticPr fontId="1" type="noConversion"/>
  <dataValidations count="2">
    <dataValidation type="list" allowBlank="1" showInputMessage="1" showErrorMessage="1" sqref="B17:B18 B20:B23 B26:B29">
      <formula1>"(A)健康保健, (B)理財相關, (C)資訊科技, (D)文化藝術, (E)生活管理, (F)長幼共融活動"</formula1>
    </dataValidation>
    <dataValidation type="list" allowBlank="1" showInputMessage="1" showErrorMessage="1" sqref="C17:C18 C20:C23 C26:C29">
      <formula1>"✓, X"</formula1>
    </dataValidation>
  </dataValidations>
  <pageMargins left="0.7" right="0.7" top="0.75" bottom="0.75" header="0.3" footer="0.3"/>
  <pageSetup paperSize="8"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27"/>
  <sheetViews>
    <sheetView topLeftCell="A4" zoomScale="80" zoomScaleNormal="80" workbookViewId="0">
      <selection activeCell="E28" sqref="E28"/>
    </sheetView>
  </sheetViews>
  <sheetFormatPr defaultColWidth="9" defaultRowHeight="15.75" x14ac:dyDescent="0.25"/>
  <cols>
    <col min="1" max="1" width="6.125" style="9" customWidth="1"/>
    <col min="2" max="2" width="28.5" style="8" customWidth="1"/>
    <col min="3" max="3" width="12.375" style="8" customWidth="1"/>
    <col min="4" max="4" width="42.25" style="8" customWidth="1"/>
    <col min="5" max="5" width="12.25" style="8" bestFit="1" customWidth="1"/>
    <col min="6" max="6" width="31.25" style="8" bestFit="1" customWidth="1"/>
    <col min="7" max="7" width="10" style="8" bestFit="1" customWidth="1"/>
    <col min="8" max="8" width="31" style="8" bestFit="1" customWidth="1"/>
    <col min="9" max="9" width="14.5" style="8" customWidth="1"/>
    <col min="10" max="10" width="51" style="8" customWidth="1"/>
    <col min="11" max="11" width="33.5" style="8" bestFit="1" customWidth="1"/>
    <col min="12" max="12" width="44.75" style="8" bestFit="1" customWidth="1"/>
    <col min="13" max="14" width="7.125" style="8" customWidth="1"/>
    <col min="15" max="15" width="5.75" style="8" customWidth="1"/>
    <col min="16" max="16" width="11.375" style="8" customWidth="1"/>
    <col min="17" max="17" width="12.875" style="8" customWidth="1"/>
    <col min="18" max="18" width="8.125" style="8" customWidth="1"/>
    <col min="19" max="20" width="9" style="8"/>
    <col min="21" max="21" width="11.875" style="8" customWidth="1"/>
    <col min="22" max="22" width="6" style="8" customWidth="1"/>
    <col min="23" max="23" width="15.5" style="8" customWidth="1"/>
    <col min="24" max="24" width="5.875" style="9" customWidth="1"/>
    <col min="25" max="25" width="13.375" style="9" customWidth="1"/>
    <col min="26" max="16384" width="9" style="9"/>
  </cols>
  <sheetData>
    <row r="1" spans="1:25" ht="20.25" thickBot="1" x14ac:dyDescent="0.3">
      <c r="B1" s="38" t="s">
        <v>15</v>
      </c>
      <c r="C1" s="196"/>
      <c r="D1" s="196"/>
      <c r="E1" s="32"/>
      <c r="F1" s="32"/>
      <c r="G1" s="32"/>
      <c r="H1" s="32"/>
      <c r="K1" s="124" t="s">
        <v>98</v>
      </c>
    </row>
    <row r="2" spans="1:25" ht="18.75" x14ac:dyDescent="0.25">
      <c r="B2" s="38"/>
      <c r="C2" s="32"/>
      <c r="D2" s="32"/>
      <c r="E2" s="32"/>
      <c r="F2" s="32"/>
      <c r="G2" s="32"/>
      <c r="H2" s="32"/>
      <c r="Y2" s="30"/>
    </row>
    <row r="3" spans="1:25" x14ac:dyDescent="0.25">
      <c r="C3" s="9"/>
      <c r="D3" s="9"/>
    </row>
    <row r="4" spans="1:25" x14ac:dyDescent="0.25">
      <c r="C4" s="9"/>
      <c r="D4" s="9"/>
    </row>
    <row r="5" spans="1:25" ht="19.5" x14ac:dyDescent="0.25">
      <c r="A5" s="198" t="s">
        <v>80</v>
      </c>
      <c r="B5" s="221"/>
      <c r="C5" s="221"/>
      <c r="D5" s="221"/>
      <c r="E5" s="221"/>
      <c r="F5" s="221"/>
      <c r="G5" s="221"/>
      <c r="H5" s="221"/>
      <c r="I5" s="221"/>
      <c r="J5" s="221"/>
      <c r="K5" s="221"/>
      <c r="L5" s="123"/>
      <c r="M5" s="112"/>
      <c r="N5" s="112"/>
      <c r="O5" s="112"/>
      <c r="P5" s="112"/>
      <c r="Q5" s="112"/>
      <c r="R5" s="112"/>
      <c r="S5" s="112"/>
      <c r="T5" s="112"/>
      <c r="U5" s="112"/>
      <c r="V5" s="112"/>
      <c r="W5" s="112"/>
    </row>
    <row r="6" spans="1:25" ht="19.5" x14ac:dyDescent="0.25">
      <c r="B6" s="112"/>
      <c r="C6" s="112"/>
      <c r="D6" s="60" t="s">
        <v>131</v>
      </c>
      <c r="E6" s="174" t="s">
        <v>45</v>
      </c>
      <c r="F6" s="222"/>
      <c r="G6" s="222"/>
      <c r="H6" s="222"/>
      <c r="I6" s="222"/>
      <c r="J6" s="222"/>
      <c r="K6" s="222"/>
      <c r="L6" s="111"/>
      <c r="M6" s="111"/>
      <c r="N6" s="111"/>
      <c r="O6" s="111"/>
      <c r="P6" s="111"/>
      <c r="S6" s="112"/>
      <c r="T6" s="112"/>
      <c r="U6" s="112"/>
      <c r="V6" s="112"/>
      <c r="W6" s="112"/>
    </row>
    <row r="7" spans="1:25" ht="19.5" x14ac:dyDescent="0.25">
      <c r="B7" s="112"/>
      <c r="C7" s="112"/>
      <c r="D7" s="60" t="s">
        <v>75</v>
      </c>
      <c r="E7" s="174" t="s">
        <v>45</v>
      </c>
      <c r="F7" s="222"/>
      <c r="G7" s="222"/>
      <c r="H7" s="222"/>
      <c r="I7" s="222"/>
      <c r="J7" s="222"/>
      <c r="K7" s="222"/>
      <c r="L7" s="111"/>
      <c r="M7" s="111"/>
      <c r="N7" s="111"/>
      <c r="O7" s="111"/>
      <c r="P7" s="111"/>
      <c r="S7" s="112"/>
      <c r="T7" s="112"/>
      <c r="U7" s="112"/>
      <c r="V7" s="112"/>
      <c r="W7" s="112"/>
    </row>
    <row r="8" spans="1:25" ht="19.5" x14ac:dyDescent="0.25">
      <c r="B8" s="112"/>
      <c r="C8" s="112"/>
      <c r="D8" s="60"/>
      <c r="E8" s="111"/>
      <c r="F8" s="111"/>
      <c r="G8" s="111"/>
      <c r="H8" s="111"/>
      <c r="I8" s="111"/>
      <c r="J8" s="111"/>
      <c r="K8" s="111"/>
      <c r="L8" s="111"/>
      <c r="M8" s="111"/>
      <c r="N8" s="111"/>
      <c r="O8" s="111"/>
      <c r="P8" s="111"/>
      <c r="S8" s="112"/>
      <c r="T8" s="112"/>
      <c r="U8" s="112"/>
      <c r="V8" s="112"/>
      <c r="W8" s="112"/>
    </row>
    <row r="9" spans="1:25" ht="19.5" x14ac:dyDescent="0.25">
      <c r="A9" s="118"/>
      <c r="B9" s="216" t="s">
        <v>87</v>
      </c>
      <c r="C9" s="216"/>
      <c r="D9" s="216"/>
      <c r="E9" s="217"/>
      <c r="F9" s="218" t="s">
        <v>89</v>
      </c>
      <c r="G9" s="219"/>
      <c r="H9" s="219"/>
      <c r="I9" s="220"/>
      <c r="J9" s="122" t="s">
        <v>81</v>
      </c>
      <c r="K9" s="121" t="s">
        <v>88</v>
      </c>
      <c r="L9" s="111"/>
      <c r="M9" s="111"/>
      <c r="N9" s="111"/>
      <c r="O9" s="111"/>
      <c r="P9" s="111"/>
      <c r="S9" s="112"/>
      <c r="T9" s="112"/>
      <c r="U9" s="112"/>
      <c r="V9" s="112"/>
      <c r="W9" s="112"/>
    </row>
    <row r="10" spans="1:25" ht="40.5" customHeight="1" x14ac:dyDescent="0.25">
      <c r="A10" s="18"/>
      <c r="B10" s="117" t="s">
        <v>82</v>
      </c>
      <c r="C10" s="168" t="s">
        <v>26</v>
      </c>
      <c r="D10" s="169" t="s">
        <v>90</v>
      </c>
      <c r="E10" s="211" t="s">
        <v>99</v>
      </c>
      <c r="F10" s="89" t="s">
        <v>82</v>
      </c>
      <c r="G10" s="168" t="s">
        <v>26</v>
      </c>
      <c r="H10" s="169" t="s">
        <v>100</v>
      </c>
      <c r="I10" s="169" t="s">
        <v>101</v>
      </c>
      <c r="J10" s="213" t="s">
        <v>102</v>
      </c>
      <c r="K10" s="215" t="s">
        <v>92</v>
      </c>
      <c r="L10" s="9"/>
      <c r="M10" s="9"/>
      <c r="N10" s="9"/>
      <c r="O10" s="9"/>
      <c r="P10" s="9"/>
      <c r="Q10" s="9"/>
      <c r="R10" s="9"/>
      <c r="S10" s="9"/>
      <c r="T10" s="9"/>
      <c r="U10" s="9"/>
      <c r="V10" s="9"/>
      <c r="W10" s="9"/>
    </row>
    <row r="11" spans="1:25" ht="56.25" customHeight="1" x14ac:dyDescent="0.25">
      <c r="A11" s="18"/>
      <c r="B11" s="117" t="s">
        <v>93</v>
      </c>
      <c r="C11" s="168"/>
      <c r="D11" s="168"/>
      <c r="E11" s="212"/>
      <c r="F11" s="89" t="s">
        <v>91</v>
      </c>
      <c r="G11" s="168"/>
      <c r="H11" s="168"/>
      <c r="I11" s="168"/>
      <c r="J11" s="214"/>
      <c r="K11" s="214"/>
      <c r="L11" s="9"/>
      <c r="M11" s="9"/>
      <c r="N11" s="9"/>
      <c r="O11" s="9"/>
      <c r="P11" s="9"/>
      <c r="Q11" s="9"/>
      <c r="R11" s="9"/>
      <c r="S11" s="9"/>
      <c r="T11" s="9"/>
      <c r="U11" s="9"/>
      <c r="V11" s="9"/>
      <c r="W11" s="9"/>
    </row>
    <row r="12" spans="1:25" ht="33" customHeight="1" x14ac:dyDescent="0.25">
      <c r="A12" s="114"/>
      <c r="B12" s="115" t="s">
        <v>3</v>
      </c>
      <c r="C12" s="110" t="s">
        <v>4</v>
      </c>
      <c r="D12" s="116" t="s">
        <v>5</v>
      </c>
      <c r="E12" s="120" t="s">
        <v>6</v>
      </c>
      <c r="F12" s="25" t="s">
        <v>78</v>
      </c>
      <c r="G12" s="109" t="s">
        <v>7</v>
      </c>
      <c r="H12" s="2" t="s">
        <v>83</v>
      </c>
      <c r="I12" s="109" t="s">
        <v>84</v>
      </c>
      <c r="J12" s="109" t="s">
        <v>85</v>
      </c>
      <c r="K12" s="109" t="s">
        <v>86</v>
      </c>
      <c r="L12" s="9"/>
      <c r="M12" s="9"/>
      <c r="N12" s="9"/>
      <c r="O12" s="9"/>
      <c r="P12" s="9"/>
      <c r="Q12" s="9"/>
      <c r="R12" s="9"/>
      <c r="S12" s="9"/>
      <c r="T12" s="9"/>
      <c r="U12" s="9"/>
      <c r="V12" s="9"/>
      <c r="W12" s="9"/>
    </row>
    <row r="13" spans="1:25" ht="19.5" x14ac:dyDescent="0.25">
      <c r="A13" s="208" t="s">
        <v>151</v>
      </c>
      <c r="B13" s="209"/>
      <c r="C13" s="209"/>
      <c r="D13" s="209"/>
      <c r="E13" s="209"/>
      <c r="F13" s="209"/>
      <c r="G13" s="209"/>
      <c r="H13" s="209"/>
      <c r="I13" s="209"/>
      <c r="J13" s="209"/>
      <c r="K13" s="210"/>
      <c r="L13"/>
      <c r="M13"/>
      <c r="N13"/>
      <c r="O13"/>
      <c r="P13"/>
      <c r="Q13"/>
      <c r="R13"/>
      <c r="S13"/>
      <c r="T13"/>
      <c r="U13"/>
      <c r="V13"/>
      <c r="W13"/>
      <c r="X13"/>
      <c r="Y13"/>
    </row>
    <row r="14" spans="1:25" ht="15.75" customHeight="1" x14ac:dyDescent="0.25">
      <c r="A14" s="92">
        <v>1</v>
      </c>
      <c r="B14" s="113"/>
      <c r="C14" s="11"/>
      <c r="D14" s="11"/>
      <c r="E14" s="119"/>
      <c r="F14" s="113"/>
      <c r="G14" s="11"/>
      <c r="H14" s="18"/>
      <c r="I14" s="18"/>
      <c r="J14" s="18"/>
      <c r="K14" s="18"/>
      <c r="L14" s="9"/>
      <c r="M14" s="9"/>
      <c r="N14" s="9"/>
      <c r="O14" s="9"/>
      <c r="P14" s="9"/>
      <c r="Q14" s="9"/>
      <c r="R14" s="9"/>
      <c r="S14" s="9"/>
      <c r="T14" s="9"/>
      <c r="U14" s="9"/>
      <c r="V14" s="9"/>
      <c r="W14" s="9"/>
    </row>
    <row r="15" spans="1:25" ht="15.75" customHeight="1" x14ac:dyDescent="0.25">
      <c r="A15" s="92">
        <v>2</v>
      </c>
      <c r="B15" s="113"/>
      <c r="C15" s="11"/>
      <c r="D15" s="11"/>
      <c r="E15" s="119"/>
      <c r="F15" s="113"/>
      <c r="G15" s="11"/>
      <c r="H15" s="18"/>
      <c r="I15" s="18"/>
      <c r="J15" s="18"/>
      <c r="K15" s="18"/>
      <c r="L15" s="9"/>
      <c r="M15" s="9"/>
      <c r="N15" s="9"/>
      <c r="O15" s="9"/>
      <c r="P15" s="9"/>
      <c r="Q15" s="9"/>
      <c r="R15" s="9"/>
      <c r="S15" s="9"/>
      <c r="T15" s="9"/>
      <c r="U15" s="9"/>
      <c r="V15" s="9"/>
      <c r="W15" s="9"/>
    </row>
    <row r="16" spans="1:25" ht="15.75" customHeight="1" x14ac:dyDescent="0.25">
      <c r="A16" s="92">
        <v>3</v>
      </c>
      <c r="B16" s="113"/>
      <c r="C16" s="11"/>
      <c r="D16" s="11"/>
      <c r="E16" s="119"/>
      <c r="F16" s="113"/>
      <c r="G16" s="11"/>
      <c r="H16" s="18"/>
      <c r="I16" s="18"/>
      <c r="J16" s="18"/>
      <c r="K16" s="18"/>
      <c r="L16" s="9"/>
      <c r="M16" s="9"/>
      <c r="N16" s="9"/>
      <c r="O16" s="9"/>
      <c r="P16" s="9"/>
      <c r="Q16" s="9"/>
      <c r="R16" s="9"/>
      <c r="S16" s="9"/>
      <c r="T16" s="9"/>
      <c r="U16" s="9"/>
      <c r="V16" s="9"/>
      <c r="W16" s="9"/>
    </row>
    <row r="17" spans="1:25" ht="15.75" customHeight="1" x14ac:dyDescent="0.25">
      <c r="A17" s="92">
        <v>4</v>
      </c>
      <c r="B17" s="113"/>
      <c r="C17" s="11"/>
      <c r="D17" s="11"/>
      <c r="E17" s="119"/>
      <c r="F17" s="113"/>
      <c r="G17" s="11"/>
      <c r="H17" s="18"/>
      <c r="I17" s="18"/>
      <c r="J17" s="18"/>
      <c r="K17" s="18"/>
      <c r="L17" s="9"/>
      <c r="M17" s="9"/>
      <c r="N17" s="9"/>
      <c r="O17" s="9"/>
      <c r="P17" s="9"/>
      <c r="Q17" s="9"/>
      <c r="R17" s="9"/>
      <c r="S17" s="9"/>
      <c r="T17" s="9"/>
      <c r="U17" s="9"/>
      <c r="V17" s="9"/>
      <c r="W17" s="9"/>
    </row>
    <row r="18" spans="1:25" ht="19.5" x14ac:dyDescent="0.25">
      <c r="A18" s="208" t="s">
        <v>150</v>
      </c>
      <c r="B18" s="209"/>
      <c r="C18" s="209"/>
      <c r="D18" s="209"/>
      <c r="E18" s="209"/>
      <c r="F18" s="209"/>
      <c r="G18" s="209"/>
      <c r="H18" s="209"/>
      <c r="I18" s="209"/>
      <c r="J18" s="209"/>
      <c r="K18" s="210"/>
      <c r="L18"/>
      <c r="M18"/>
      <c r="N18"/>
      <c r="O18"/>
      <c r="P18"/>
      <c r="Q18"/>
      <c r="R18"/>
      <c r="S18"/>
      <c r="T18"/>
      <c r="U18"/>
      <c r="V18"/>
      <c r="W18"/>
      <c r="X18"/>
      <c r="Y18"/>
    </row>
    <row r="19" spans="1:25" ht="15.75" customHeight="1" x14ac:dyDescent="0.25">
      <c r="A19" s="92">
        <v>1</v>
      </c>
      <c r="B19" s="113"/>
      <c r="C19" s="11"/>
      <c r="D19" s="11"/>
      <c r="E19" s="119"/>
      <c r="F19" s="113"/>
      <c r="G19" s="11"/>
      <c r="H19" s="18"/>
      <c r="I19" s="18"/>
      <c r="J19" s="18"/>
      <c r="K19" s="18"/>
      <c r="L19" s="9"/>
      <c r="M19" s="9"/>
      <c r="N19" s="9"/>
      <c r="O19" s="9"/>
      <c r="P19" s="9"/>
      <c r="Q19" s="9"/>
      <c r="R19" s="9"/>
      <c r="S19" s="9"/>
      <c r="T19" s="9"/>
      <c r="U19" s="9"/>
      <c r="V19" s="9"/>
      <c r="W19" s="9"/>
    </row>
    <row r="20" spans="1:25" ht="15.75" customHeight="1" x14ac:dyDescent="0.25">
      <c r="A20" s="92">
        <v>2</v>
      </c>
      <c r="B20" s="113"/>
      <c r="C20" s="11"/>
      <c r="D20" s="11"/>
      <c r="E20" s="119"/>
      <c r="F20" s="113"/>
      <c r="G20" s="11"/>
      <c r="H20" s="18"/>
      <c r="I20" s="18"/>
      <c r="J20" s="18"/>
      <c r="K20" s="18"/>
      <c r="L20" s="9"/>
      <c r="M20" s="9"/>
      <c r="N20" s="9"/>
      <c r="O20" s="9"/>
      <c r="P20" s="9"/>
      <c r="Q20" s="9"/>
      <c r="R20" s="9"/>
      <c r="S20" s="9"/>
      <c r="T20" s="9"/>
      <c r="U20" s="9"/>
      <c r="V20" s="9"/>
      <c r="W20" s="9"/>
    </row>
    <row r="21" spans="1:25" ht="15.75" customHeight="1" x14ac:dyDescent="0.25">
      <c r="A21" s="92">
        <v>3</v>
      </c>
      <c r="B21" s="113"/>
      <c r="C21" s="11"/>
      <c r="D21" s="11"/>
      <c r="E21" s="119"/>
      <c r="F21" s="113"/>
      <c r="G21" s="11"/>
      <c r="H21" s="18"/>
      <c r="I21" s="18"/>
      <c r="J21" s="18"/>
      <c r="K21" s="18"/>
      <c r="L21" s="9"/>
      <c r="M21" s="9"/>
      <c r="N21" s="9"/>
      <c r="O21" s="9"/>
      <c r="P21" s="9"/>
      <c r="Q21" s="9"/>
      <c r="R21" s="9"/>
      <c r="S21" s="9"/>
      <c r="T21" s="9"/>
      <c r="U21" s="9"/>
      <c r="V21" s="9"/>
      <c r="W21" s="9"/>
    </row>
    <row r="22" spans="1:25" ht="16.5" customHeight="1" x14ac:dyDescent="0.25">
      <c r="A22" s="92">
        <v>4</v>
      </c>
      <c r="B22" s="113"/>
      <c r="C22" s="11"/>
      <c r="D22" s="11"/>
      <c r="E22" s="119"/>
      <c r="F22" s="113"/>
      <c r="G22" s="11"/>
      <c r="H22" s="18"/>
      <c r="I22" s="18"/>
      <c r="J22" s="18"/>
      <c r="K22" s="18"/>
      <c r="L22" s="9"/>
      <c r="M22" s="9"/>
      <c r="N22" s="9"/>
      <c r="O22" s="9"/>
      <c r="P22" s="9"/>
      <c r="Q22" s="9"/>
      <c r="R22" s="9"/>
      <c r="S22" s="9"/>
      <c r="T22" s="9"/>
      <c r="U22" s="9"/>
      <c r="V22" s="9"/>
      <c r="W22" s="9"/>
    </row>
    <row r="27" spans="1:25" x14ac:dyDescent="0.25">
      <c r="A27" s="155" t="s">
        <v>157</v>
      </c>
    </row>
  </sheetData>
  <mergeCells count="16">
    <mergeCell ref="B9:E9"/>
    <mergeCell ref="F9:I9"/>
    <mergeCell ref="C1:D1"/>
    <mergeCell ref="A13:K13"/>
    <mergeCell ref="A5:K5"/>
    <mergeCell ref="E6:K6"/>
    <mergeCell ref="E7:K7"/>
    <mergeCell ref="A18:K18"/>
    <mergeCell ref="C10:C11"/>
    <mergeCell ref="D10:D11"/>
    <mergeCell ref="E10:E11"/>
    <mergeCell ref="G10:G11"/>
    <mergeCell ref="H10:H11"/>
    <mergeCell ref="I10:I11"/>
    <mergeCell ref="J10:J11"/>
    <mergeCell ref="K10:K11"/>
  </mergeCells>
  <phoneticPr fontId="1" type="noConversion"/>
  <dataValidations count="3">
    <dataValidation type="list" allowBlank="1" showInputMessage="1" showErrorMessage="1" sqref="C14:C17 C19:C22 G14:G17 G19:G22">
      <formula1>"✓, X"</formula1>
    </dataValidation>
    <dataValidation type="list" allowBlank="1" showInputMessage="1" showErrorMessage="1" sqref="B14:B17 B19:B22 F14:F17 F19:F22">
      <formula1>"(A)健康保健, (B)理財相關, (C)資訊科技, (D)文化藝術, (E)生活管理, (F)長幼共融活動"</formula1>
    </dataValidation>
    <dataValidation type="list" allowBlank="1" showInputMessage="1" showErrorMessage="1" sqref="J14:J17 J19:J22">
      <formula1>"(A)切合區內長者興趣, (B)因應其他相關課程／活動評估問卷結果作出更改, (C)未能聘請導師, (D)其他（請填寫(j)項）"</formula1>
    </dataValidation>
  </dataValidations>
  <pageMargins left="0.7" right="0.7" top="0.75" bottom="0.75" header="0.3" footer="0.3"/>
  <pageSetup paperSize="8"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K92"/>
  <sheetViews>
    <sheetView zoomScale="70" zoomScaleNormal="70" workbookViewId="0">
      <selection activeCell="A92" sqref="A92"/>
    </sheetView>
  </sheetViews>
  <sheetFormatPr defaultColWidth="9" defaultRowHeight="18.75" x14ac:dyDescent="0.25"/>
  <cols>
    <col min="1" max="1" width="45.5" style="50" customWidth="1"/>
    <col min="2" max="2" width="54.125" style="50" customWidth="1"/>
    <col min="3" max="3" width="35.375" style="50" customWidth="1"/>
    <col min="4" max="4" width="24.5" style="50" customWidth="1"/>
    <col min="5" max="5" width="22.5" style="50" customWidth="1"/>
    <col min="6" max="6" width="25.125" style="50" customWidth="1"/>
    <col min="7" max="7" width="9" style="50" customWidth="1"/>
    <col min="8" max="10" width="9" style="50"/>
    <col min="11" max="11" width="21.375" style="50" customWidth="1"/>
    <col min="12" max="16384" width="9" style="50"/>
  </cols>
  <sheetData>
    <row r="1" spans="1:11" ht="21" x14ac:dyDescent="0.25">
      <c r="C1" s="51"/>
      <c r="E1" s="82"/>
      <c r="F1" s="82" t="s">
        <v>69</v>
      </c>
    </row>
    <row r="2" spans="1:11" ht="19.5" x14ac:dyDescent="0.25">
      <c r="C2" s="82" t="s">
        <v>134</v>
      </c>
    </row>
    <row r="3" spans="1:11" ht="21" x14ac:dyDescent="0.25">
      <c r="A3" s="52" t="s">
        <v>46</v>
      </c>
      <c r="B3" s="53"/>
      <c r="C3" s="53"/>
      <c r="D3" s="53"/>
      <c r="E3" s="54"/>
      <c r="F3" s="53"/>
      <c r="G3" s="53"/>
      <c r="H3" s="53"/>
      <c r="I3" s="53"/>
      <c r="J3" s="53"/>
      <c r="K3" s="53"/>
    </row>
    <row r="5" spans="1:11" ht="20.25" thickBot="1" x14ac:dyDescent="0.3">
      <c r="A5" s="53" t="s">
        <v>47</v>
      </c>
    </row>
    <row r="6" spans="1:11" ht="20.25" thickBot="1" x14ac:dyDescent="0.3">
      <c r="A6" s="55"/>
      <c r="B6" s="56" t="s">
        <v>48</v>
      </c>
      <c r="C6" s="56" t="s">
        <v>49</v>
      </c>
      <c r="D6" s="56" t="s">
        <v>50</v>
      </c>
      <c r="E6" s="56" t="s">
        <v>51</v>
      </c>
      <c r="F6" s="56" t="s">
        <v>52</v>
      </c>
    </row>
    <row r="7" spans="1:11" ht="19.5" thickBot="1" x14ac:dyDescent="0.3">
      <c r="A7" s="57">
        <v>1</v>
      </c>
      <c r="B7" s="58"/>
      <c r="C7" s="58"/>
      <c r="D7" s="58"/>
      <c r="E7" s="58"/>
      <c r="F7" s="58"/>
    </row>
    <row r="8" spans="1:11" ht="19.5" thickBot="1" x14ac:dyDescent="0.3">
      <c r="A8" s="57">
        <v>2</v>
      </c>
      <c r="B8" s="58"/>
      <c r="C8" s="58"/>
      <c r="D8" s="58"/>
      <c r="E8" s="58"/>
      <c r="F8" s="58"/>
    </row>
    <row r="9" spans="1:11" ht="19.5" x14ac:dyDescent="0.25">
      <c r="A9" s="60" t="s">
        <v>73</v>
      </c>
      <c r="B9" s="59"/>
      <c r="C9" s="59"/>
      <c r="D9" s="59"/>
      <c r="E9" s="59"/>
      <c r="F9" s="59"/>
    </row>
    <row r="10" spans="1:11" ht="19.5" x14ac:dyDescent="0.25">
      <c r="A10" s="60" t="s">
        <v>135</v>
      </c>
      <c r="B10" s="61" t="s">
        <v>53</v>
      </c>
      <c r="C10" s="87"/>
      <c r="D10" s="59"/>
      <c r="E10" s="59"/>
      <c r="F10" s="59"/>
    </row>
    <row r="11" spans="1:11" ht="19.5" x14ac:dyDescent="0.25">
      <c r="A11" s="60" t="s">
        <v>54</v>
      </c>
      <c r="B11" s="61" t="s">
        <v>53</v>
      </c>
      <c r="C11" s="59"/>
      <c r="D11" s="59"/>
      <c r="E11" s="59"/>
      <c r="F11" s="59"/>
    </row>
    <row r="12" spans="1:11" ht="19.5" thickBot="1" x14ac:dyDescent="0.3"/>
    <row r="13" spans="1:11" ht="18.75" customHeight="1" thickBot="1" x14ac:dyDescent="0.3">
      <c r="A13" s="225" t="s">
        <v>158</v>
      </c>
      <c r="B13" s="226"/>
      <c r="C13" s="226"/>
      <c r="D13" s="227"/>
      <c r="E13" s="227"/>
      <c r="F13" s="227"/>
    </row>
    <row r="14" spans="1:11" ht="54.75" customHeight="1" thickBot="1" x14ac:dyDescent="0.3">
      <c r="A14" s="228"/>
      <c r="B14" s="228"/>
      <c r="C14" s="228"/>
      <c r="D14" s="227"/>
      <c r="E14" s="227"/>
      <c r="F14" s="227"/>
    </row>
    <row r="16" spans="1:11" ht="19.5" x14ac:dyDescent="0.25">
      <c r="A16" s="229" t="s">
        <v>136</v>
      </c>
      <c r="B16" s="230"/>
      <c r="C16" s="230"/>
      <c r="D16" s="230"/>
      <c r="E16" s="231"/>
      <c r="F16" s="148"/>
    </row>
    <row r="17" spans="1:5" ht="19.5" x14ac:dyDescent="0.25">
      <c r="A17" s="62" t="s">
        <v>55</v>
      </c>
      <c r="B17" s="62" t="s">
        <v>56</v>
      </c>
      <c r="C17" s="62" t="s">
        <v>137</v>
      </c>
      <c r="D17" s="62" t="s">
        <v>57</v>
      </c>
      <c r="E17" s="62" t="s">
        <v>58</v>
      </c>
    </row>
    <row r="18" spans="1:5" ht="19.5" x14ac:dyDescent="0.25">
      <c r="A18" s="63" t="s">
        <v>59</v>
      </c>
      <c r="B18" s="63" t="s">
        <v>95</v>
      </c>
      <c r="C18" s="63">
        <v>200</v>
      </c>
      <c r="D18" s="85"/>
      <c r="E18" s="86"/>
    </row>
    <row r="19" spans="1:5" x14ac:dyDescent="0.25">
      <c r="A19" s="64"/>
      <c r="D19" s="65"/>
      <c r="E19" s="66"/>
    </row>
    <row r="20" spans="1:5" x14ac:dyDescent="0.25">
      <c r="A20" s="64"/>
      <c r="B20" s="67"/>
      <c r="C20" s="64"/>
      <c r="D20" s="65"/>
      <c r="E20" s="66"/>
    </row>
    <row r="21" spans="1:5" x14ac:dyDescent="0.25">
      <c r="A21" s="64"/>
      <c r="B21" s="67"/>
      <c r="C21" s="64"/>
      <c r="D21" s="65"/>
      <c r="E21" s="66"/>
    </row>
    <row r="22" spans="1:5" x14ac:dyDescent="0.25">
      <c r="A22" s="64"/>
      <c r="B22" s="67"/>
      <c r="C22" s="64" t="s">
        <v>138</v>
      </c>
      <c r="D22" s="65"/>
      <c r="E22" s="66"/>
    </row>
    <row r="23" spans="1:5" x14ac:dyDescent="0.25">
      <c r="A23" s="64"/>
      <c r="B23" s="67"/>
      <c r="C23" s="64"/>
      <c r="D23" s="65"/>
      <c r="E23" s="66"/>
    </row>
    <row r="24" spans="1:5" ht="19.5" x14ac:dyDescent="0.25">
      <c r="A24" s="68"/>
      <c r="B24" s="69" t="s">
        <v>60</v>
      </c>
      <c r="C24" s="64">
        <f>SUM(C19:C23)</f>
        <v>0</v>
      </c>
      <c r="D24" s="64">
        <f>SUM(D19:D23)</f>
        <v>0</v>
      </c>
      <c r="E24" s="66"/>
    </row>
    <row r="25" spans="1:5" ht="19.5" x14ac:dyDescent="0.25">
      <c r="A25" s="67"/>
      <c r="B25" s="232" t="s">
        <v>139</v>
      </c>
      <c r="C25" s="205"/>
      <c r="D25" s="205"/>
      <c r="E25" s="149">
        <f>SUM(C24:D24)</f>
        <v>0</v>
      </c>
    </row>
    <row r="26" spans="1:5" ht="19.5" x14ac:dyDescent="0.25">
      <c r="A26" s="62" t="s">
        <v>61</v>
      </c>
      <c r="B26" s="62" t="s">
        <v>62</v>
      </c>
      <c r="C26" s="62" t="s">
        <v>140</v>
      </c>
      <c r="D26" s="62" t="s">
        <v>63</v>
      </c>
      <c r="E26" s="62" t="s">
        <v>58</v>
      </c>
    </row>
    <row r="27" spans="1:5" ht="19.5" x14ac:dyDescent="0.25">
      <c r="A27" s="63" t="s">
        <v>64</v>
      </c>
      <c r="B27" s="63" t="s">
        <v>94</v>
      </c>
      <c r="C27" s="63">
        <v>2400</v>
      </c>
      <c r="D27" s="63"/>
      <c r="E27" s="63"/>
    </row>
    <row r="28" spans="1:5" ht="19.5" x14ac:dyDescent="0.25">
      <c r="A28" s="67"/>
      <c r="B28" s="63" t="s">
        <v>96</v>
      </c>
      <c r="C28" s="63">
        <v>200</v>
      </c>
      <c r="D28" s="63"/>
      <c r="E28" s="63"/>
    </row>
    <row r="29" spans="1:5" x14ac:dyDescent="0.25">
      <c r="A29" s="67"/>
      <c r="B29" s="67"/>
      <c r="C29" s="67"/>
      <c r="D29" s="67"/>
      <c r="E29" s="67"/>
    </row>
    <row r="30" spans="1:5" x14ac:dyDescent="0.25">
      <c r="A30" s="67"/>
      <c r="B30" s="67"/>
      <c r="C30" s="67"/>
      <c r="D30" s="67"/>
      <c r="E30" s="67"/>
    </row>
    <row r="31" spans="1:5" x14ac:dyDescent="0.25">
      <c r="A31" s="67"/>
      <c r="B31" s="67"/>
      <c r="C31" s="67"/>
      <c r="D31" s="67"/>
      <c r="E31" s="67"/>
    </row>
    <row r="32" spans="1:5" x14ac:dyDescent="0.25">
      <c r="A32" s="67"/>
      <c r="B32" s="67"/>
      <c r="C32" s="67"/>
      <c r="D32" s="67"/>
      <c r="E32" s="67"/>
    </row>
    <row r="33" spans="1:6" x14ac:dyDescent="0.25">
      <c r="A33" s="67"/>
      <c r="B33" s="67"/>
      <c r="C33" s="67"/>
      <c r="D33" s="67"/>
      <c r="E33" s="67"/>
    </row>
    <row r="34" spans="1:6" x14ac:dyDescent="0.25">
      <c r="A34" s="67"/>
      <c r="B34" s="67"/>
      <c r="C34" s="67"/>
      <c r="D34" s="67"/>
      <c r="E34" s="67"/>
    </row>
    <row r="35" spans="1:6" x14ac:dyDescent="0.25">
      <c r="A35" s="67"/>
      <c r="B35" s="67"/>
      <c r="C35" s="67"/>
      <c r="D35" s="67"/>
      <c r="E35" s="67"/>
    </row>
    <row r="36" spans="1:6" x14ac:dyDescent="0.25">
      <c r="A36" s="67"/>
      <c r="B36" s="67"/>
      <c r="C36" s="67"/>
      <c r="D36" s="67"/>
      <c r="E36" s="67"/>
    </row>
    <row r="37" spans="1:6" x14ac:dyDescent="0.25">
      <c r="A37" s="67"/>
      <c r="B37" s="67"/>
      <c r="C37" s="67"/>
      <c r="D37" s="67"/>
      <c r="E37" s="67"/>
    </row>
    <row r="38" spans="1:6" x14ac:dyDescent="0.25">
      <c r="A38" s="67"/>
      <c r="B38" s="67"/>
      <c r="C38" s="67"/>
      <c r="D38" s="67"/>
      <c r="E38" s="67"/>
    </row>
    <row r="39" spans="1:6" ht="19.5" x14ac:dyDescent="0.25">
      <c r="A39" s="71"/>
      <c r="B39" s="72" t="s">
        <v>65</v>
      </c>
      <c r="C39" s="67">
        <f>SUM(C29:C38)</f>
        <v>0</v>
      </c>
      <c r="D39" s="67">
        <f>SUM(D29:D38)</f>
        <v>0</v>
      </c>
      <c r="E39" s="67"/>
    </row>
    <row r="40" spans="1:6" ht="19.5" x14ac:dyDescent="0.25">
      <c r="A40" s="73"/>
      <c r="B40" s="74" t="s">
        <v>66</v>
      </c>
      <c r="C40" s="67">
        <f>(C39-C24)</f>
        <v>0</v>
      </c>
      <c r="D40" s="67">
        <f>(D39-D24)</f>
        <v>0</v>
      </c>
      <c r="E40" s="67"/>
    </row>
    <row r="41" spans="1:6" ht="19.5" x14ac:dyDescent="0.25">
      <c r="A41" s="73"/>
      <c r="B41" s="233"/>
      <c r="C41" s="234"/>
      <c r="D41" s="235"/>
      <c r="E41" s="67"/>
    </row>
    <row r="42" spans="1:6" ht="19.5" x14ac:dyDescent="0.25">
      <c r="A42" s="73"/>
      <c r="B42" s="74" t="s">
        <v>71</v>
      </c>
      <c r="C42" s="67">
        <f>(48000-C40)</f>
        <v>48000</v>
      </c>
      <c r="D42" s="67">
        <f>(48000-C40--D40)</f>
        <v>48000</v>
      </c>
      <c r="E42" s="67"/>
    </row>
    <row r="43" spans="1:6" ht="19.5" x14ac:dyDescent="0.25">
      <c r="A43" s="67"/>
      <c r="B43" s="223" t="s">
        <v>141</v>
      </c>
      <c r="C43" s="205"/>
      <c r="D43" s="224"/>
      <c r="E43" s="64">
        <f>SUM(C39:D39)</f>
        <v>0</v>
      </c>
    </row>
    <row r="44" spans="1:6" ht="19.5" x14ac:dyDescent="0.25">
      <c r="A44" s="67"/>
      <c r="B44" s="223" t="s">
        <v>142</v>
      </c>
      <c r="C44" s="205"/>
      <c r="D44" s="224"/>
      <c r="E44" s="64">
        <f>SUM(C40:D40)</f>
        <v>0</v>
      </c>
    </row>
    <row r="45" spans="1:6" ht="45" customHeight="1" x14ac:dyDescent="0.25">
      <c r="A45" s="67"/>
      <c r="B45" s="236" t="s">
        <v>143</v>
      </c>
      <c r="C45" s="237"/>
      <c r="D45" s="238"/>
      <c r="E45" s="75">
        <f>IF(48000&gt;=E44,48000-E44,"0")</f>
        <v>48000</v>
      </c>
    </row>
    <row r="46" spans="1:6" x14ac:dyDescent="0.25">
      <c r="B46" s="76"/>
      <c r="C46" s="77"/>
      <c r="D46" s="77"/>
      <c r="E46" s="77"/>
      <c r="F46" s="78"/>
    </row>
    <row r="47" spans="1:6" x14ac:dyDescent="0.25">
      <c r="B47" s="76"/>
      <c r="C47" s="77"/>
      <c r="D47" s="77"/>
      <c r="E47" s="77"/>
      <c r="F47" s="78"/>
    </row>
    <row r="48" spans="1:6" ht="19.5" x14ac:dyDescent="0.25">
      <c r="A48" s="229" t="s">
        <v>144</v>
      </c>
      <c r="B48" s="230"/>
      <c r="C48" s="230"/>
      <c r="D48" s="230"/>
      <c r="E48" s="231"/>
      <c r="F48" s="148"/>
    </row>
    <row r="49" spans="1:5" ht="19.5" x14ac:dyDescent="0.25">
      <c r="A49" s="62" t="s">
        <v>67</v>
      </c>
      <c r="B49" s="62" t="s">
        <v>56</v>
      </c>
      <c r="C49" s="62" t="s">
        <v>137</v>
      </c>
      <c r="D49" s="62" t="s">
        <v>57</v>
      </c>
      <c r="E49" s="62" t="s">
        <v>58</v>
      </c>
    </row>
    <row r="50" spans="1:5" ht="19.5" x14ac:dyDescent="0.25">
      <c r="A50" s="63" t="s">
        <v>159</v>
      </c>
      <c r="B50" s="63" t="s">
        <v>145</v>
      </c>
      <c r="C50" s="63">
        <v>1000</v>
      </c>
      <c r="D50" s="85"/>
      <c r="E50" s="86"/>
    </row>
    <row r="51" spans="1:5" x14ac:dyDescent="0.25">
      <c r="A51" s="64"/>
      <c r="D51" s="65"/>
      <c r="E51" s="66"/>
    </row>
    <row r="52" spans="1:5" x14ac:dyDescent="0.25">
      <c r="A52" s="64"/>
      <c r="B52" s="67"/>
      <c r="C52" s="64"/>
      <c r="D52" s="65"/>
      <c r="E52" s="66"/>
    </row>
    <row r="53" spans="1:5" x14ac:dyDescent="0.25">
      <c r="A53" s="64"/>
      <c r="B53" s="67"/>
      <c r="C53" s="64"/>
      <c r="D53" s="65"/>
      <c r="E53" s="66"/>
    </row>
    <row r="54" spans="1:5" x14ac:dyDescent="0.25">
      <c r="A54" s="64"/>
      <c r="B54" s="67"/>
      <c r="C54" s="64" t="s">
        <v>138</v>
      </c>
      <c r="D54" s="65"/>
      <c r="E54" s="66"/>
    </row>
    <row r="55" spans="1:5" x14ac:dyDescent="0.25">
      <c r="A55" s="64"/>
      <c r="B55" s="67"/>
      <c r="C55" s="64"/>
      <c r="D55" s="65"/>
      <c r="E55" s="66"/>
    </row>
    <row r="56" spans="1:5" ht="19.5" x14ac:dyDescent="0.25">
      <c r="A56" s="68"/>
      <c r="B56" s="69" t="s">
        <v>60</v>
      </c>
      <c r="C56" s="64">
        <f>SUM(C51:C55)</f>
        <v>0</v>
      </c>
      <c r="D56" s="64">
        <f>SUM(D51:D55)</f>
        <v>0</v>
      </c>
      <c r="E56" s="66"/>
    </row>
    <row r="57" spans="1:5" ht="19.5" x14ac:dyDescent="0.25">
      <c r="A57" s="67"/>
      <c r="B57" s="232" t="s">
        <v>139</v>
      </c>
      <c r="C57" s="205"/>
      <c r="D57" s="205"/>
      <c r="E57" s="70">
        <f>SUM(C56:D56)</f>
        <v>0</v>
      </c>
    </row>
    <row r="58" spans="1:5" ht="19.5" x14ac:dyDescent="0.25">
      <c r="A58" s="62" t="s">
        <v>146</v>
      </c>
      <c r="B58" s="62" t="s">
        <v>62</v>
      </c>
      <c r="C58" s="62" t="s">
        <v>140</v>
      </c>
      <c r="D58" s="62" t="s">
        <v>63</v>
      </c>
      <c r="E58" s="62" t="s">
        <v>58</v>
      </c>
    </row>
    <row r="59" spans="1:5" ht="19.5" x14ac:dyDescent="0.25">
      <c r="A59" s="63" t="s">
        <v>160</v>
      </c>
      <c r="B59" s="63" t="s">
        <v>147</v>
      </c>
      <c r="C59" s="63">
        <v>1000</v>
      </c>
      <c r="D59" s="63"/>
      <c r="E59" s="63"/>
    </row>
    <row r="60" spans="1:5" ht="19.5" x14ac:dyDescent="0.25">
      <c r="A60" s="67"/>
      <c r="B60" s="63" t="s">
        <v>68</v>
      </c>
      <c r="C60" s="63">
        <v>1400</v>
      </c>
      <c r="D60" s="63"/>
      <c r="E60" s="63"/>
    </row>
    <row r="61" spans="1:5" x14ac:dyDescent="0.25">
      <c r="A61" s="67"/>
      <c r="B61" s="67"/>
      <c r="C61" s="67"/>
      <c r="D61" s="67"/>
      <c r="E61" s="67"/>
    </row>
    <row r="62" spans="1:5" x14ac:dyDescent="0.25">
      <c r="A62" s="67"/>
      <c r="B62" s="67"/>
      <c r="C62" s="67"/>
      <c r="D62" s="67"/>
      <c r="E62" s="67"/>
    </row>
    <row r="63" spans="1:5" x14ac:dyDescent="0.25">
      <c r="A63" s="67"/>
      <c r="B63" s="67"/>
      <c r="C63" s="67"/>
      <c r="D63" s="67"/>
      <c r="E63" s="67"/>
    </row>
    <row r="64" spans="1:5" x14ac:dyDescent="0.25">
      <c r="A64" s="67"/>
      <c r="B64" s="67"/>
      <c r="C64" s="67"/>
      <c r="D64" s="67"/>
      <c r="E64" s="67"/>
    </row>
    <row r="65" spans="1:5" x14ac:dyDescent="0.25">
      <c r="A65" s="67"/>
      <c r="B65" s="67"/>
      <c r="C65" s="67"/>
      <c r="D65" s="67"/>
      <c r="E65" s="67"/>
    </row>
    <row r="66" spans="1:5" x14ac:dyDescent="0.25">
      <c r="A66" s="67"/>
      <c r="B66" s="67"/>
      <c r="C66" s="67"/>
      <c r="D66" s="67"/>
      <c r="E66" s="67"/>
    </row>
    <row r="67" spans="1:5" x14ac:dyDescent="0.25">
      <c r="A67" s="67"/>
      <c r="B67" s="67"/>
      <c r="C67" s="67"/>
      <c r="D67" s="67"/>
      <c r="E67" s="67"/>
    </row>
    <row r="68" spans="1:5" x14ac:dyDescent="0.25">
      <c r="A68" s="67"/>
      <c r="B68" s="67"/>
      <c r="C68" s="67"/>
      <c r="D68" s="67"/>
      <c r="E68" s="67"/>
    </row>
    <row r="69" spans="1:5" x14ac:dyDescent="0.25">
      <c r="A69" s="67"/>
      <c r="B69" s="67"/>
      <c r="C69" s="67"/>
      <c r="D69" s="67"/>
      <c r="E69" s="67"/>
    </row>
    <row r="70" spans="1:5" x14ac:dyDescent="0.25">
      <c r="A70" s="67"/>
      <c r="B70" s="67"/>
      <c r="C70" s="67"/>
      <c r="D70" s="67"/>
      <c r="E70" s="67"/>
    </row>
    <row r="71" spans="1:5" ht="19.5" x14ac:dyDescent="0.25">
      <c r="A71" s="71"/>
      <c r="B71" s="72" t="s">
        <v>65</v>
      </c>
      <c r="C71" s="67">
        <f>SUM(C61:C70)</f>
        <v>0</v>
      </c>
      <c r="D71" s="67">
        <f>SUM(D61:D70)</f>
        <v>0</v>
      </c>
      <c r="E71" s="67"/>
    </row>
    <row r="72" spans="1:5" ht="19.5" x14ac:dyDescent="0.25">
      <c r="A72" s="73"/>
      <c r="B72" s="74" t="s">
        <v>66</v>
      </c>
      <c r="C72" s="67">
        <f>(C71-C56)</f>
        <v>0</v>
      </c>
      <c r="D72" s="67">
        <f>(D71-D56)</f>
        <v>0</v>
      </c>
      <c r="E72" s="67"/>
    </row>
    <row r="73" spans="1:5" ht="19.5" x14ac:dyDescent="0.25">
      <c r="A73" s="73"/>
      <c r="B73" s="233"/>
      <c r="C73" s="234"/>
      <c r="D73" s="235"/>
      <c r="E73" s="67"/>
    </row>
    <row r="74" spans="1:5" ht="19.5" x14ac:dyDescent="0.25">
      <c r="A74" s="73"/>
      <c r="B74" s="74" t="s">
        <v>71</v>
      </c>
      <c r="C74" s="67">
        <f>(12000-C72)</f>
        <v>12000</v>
      </c>
      <c r="D74" s="67">
        <f>(12000-C72--D72)</f>
        <v>12000</v>
      </c>
      <c r="E74" s="67"/>
    </row>
    <row r="75" spans="1:5" ht="19.5" x14ac:dyDescent="0.25">
      <c r="A75" s="67"/>
      <c r="B75" s="223" t="s">
        <v>141</v>
      </c>
      <c r="C75" s="205"/>
      <c r="D75" s="224"/>
      <c r="E75" s="64">
        <f>SUM(C71:D71)</f>
        <v>0</v>
      </c>
    </row>
    <row r="76" spans="1:5" ht="19.5" x14ac:dyDescent="0.25">
      <c r="A76" s="67"/>
      <c r="B76" s="223" t="s">
        <v>142</v>
      </c>
      <c r="C76" s="205"/>
      <c r="D76" s="224"/>
      <c r="E76" s="64">
        <f>SUM(C72:D72)</f>
        <v>0</v>
      </c>
    </row>
    <row r="77" spans="1:5" ht="45" customHeight="1" x14ac:dyDescent="0.25">
      <c r="A77" s="67"/>
      <c r="B77" s="236" t="s">
        <v>148</v>
      </c>
      <c r="C77" s="237"/>
      <c r="D77" s="238"/>
      <c r="E77" s="75">
        <f>IF(12000&gt;=E76,12000-E76,"0")</f>
        <v>12000</v>
      </c>
    </row>
    <row r="78" spans="1:5" ht="19.5" customHeight="1" x14ac:dyDescent="0.25"/>
    <row r="81" spans="1:3" ht="21" x14ac:dyDescent="0.25">
      <c r="A81" s="79" t="s">
        <v>149</v>
      </c>
      <c r="B81" s="80">
        <f>(E45+E77)</f>
        <v>60000</v>
      </c>
      <c r="C81" s="81"/>
    </row>
    <row r="91" spans="1:3" x14ac:dyDescent="0.25">
      <c r="A91" s="155"/>
    </row>
    <row r="92" spans="1:3" x14ac:dyDescent="0.25">
      <c r="A92" s="155" t="s">
        <v>157</v>
      </c>
    </row>
  </sheetData>
  <mergeCells count="13">
    <mergeCell ref="B77:D77"/>
    <mergeCell ref="B45:D45"/>
    <mergeCell ref="A48:E48"/>
    <mergeCell ref="B57:D57"/>
    <mergeCell ref="B73:D73"/>
    <mergeCell ref="B75:D75"/>
    <mergeCell ref="B76:D76"/>
    <mergeCell ref="B44:D44"/>
    <mergeCell ref="A13:F14"/>
    <mergeCell ref="A16:E16"/>
    <mergeCell ref="B25:D25"/>
    <mergeCell ref="B41:D41"/>
    <mergeCell ref="B43:D43"/>
  </mergeCells>
  <phoneticPr fontId="1" type="noConversion"/>
  <pageMargins left="0.7" right="0.7" top="0.75" bottom="0.75" header="0.3" footer="0.3"/>
  <pageSetup paperSize="8"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4</vt:i4>
      </vt:variant>
    </vt:vector>
  </HeadingPairs>
  <TitlesOfParts>
    <vt:vector size="8" baseType="lpstr">
      <vt:lpstr>附件一</vt:lpstr>
      <vt:lpstr>附件二</vt:lpstr>
      <vt:lpstr>附件二 (附錄)</vt:lpstr>
      <vt:lpstr>附件四(兩年計劃)</vt:lpstr>
      <vt:lpstr>附件一!Print_Area</vt:lpstr>
      <vt:lpstr>附件二!Print_Area</vt:lpstr>
      <vt:lpstr>'附件二 (附錄)'!Print_Area</vt:lpstr>
      <vt:lpstr>'附件四(兩年計劃)'!Print_Area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Sabina Yeung</dc:creator>
  <cp:lastModifiedBy>Sabina Yeung</cp:lastModifiedBy>
  <cp:lastPrinted>2024-09-04T06:54:40Z</cp:lastPrinted>
  <dcterms:created xsi:type="dcterms:W3CDTF">2024-04-12T06:01:33Z</dcterms:created>
  <dcterms:modified xsi:type="dcterms:W3CDTF">2025-06-10T06:53:06Z</dcterms:modified>
</cp:coreProperties>
</file>